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375" windowWidth="17235" windowHeight="9795" firstSheet="1" activeTab="1"/>
  </bookViews>
  <sheets>
    <sheet name="CONTROL" sheetId="4" state="hidden" r:id="rId1"/>
    <sheet name="WLmodel" sheetId="1" r:id="rId2"/>
    <sheet name="Series" sheetId="2" r:id="rId3"/>
    <sheet name="DATA" sheetId="5" r:id="rId4"/>
  </sheets>
  <definedNames>
    <definedName name="pullME">OFFSET(Series!$F$3,0,0,1,COUNTA(Series!$F$3:$XFD$3))</definedName>
    <definedName name="SerVIEW">WLmodel!$J$1</definedName>
  </definedNames>
  <calcPr calcId="145621"/>
</workbook>
</file>

<file path=xl/calcChain.xml><?xml version="1.0" encoding="utf-8"?>
<calcChain xmlns="http://schemas.openxmlformats.org/spreadsheetml/2006/main">
  <c r="A3" i="2" l="1"/>
  <c r="A2" i="2" s="1"/>
  <c r="A210" i="2" l="1"/>
  <c r="A206" i="2"/>
  <c r="A202" i="2"/>
  <c r="A198" i="2"/>
  <c r="A194" i="2"/>
  <c r="A190" i="2"/>
  <c r="A186" i="2"/>
  <c r="A182" i="2"/>
  <c r="A178" i="2"/>
  <c r="A174" i="2"/>
  <c r="A170" i="2"/>
  <c r="A166" i="2"/>
  <c r="A162" i="2"/>
  <c r="A158" i="2"/>
  <c r="A154" i="2"/>
  <c r="A150" i="2"/>
  <c r="A146" i="2"/>
  <c r="A142" i="2"/>
  <c r="A138" i="2"/>
  <c r="A134" i="2"/>
  <c r="A130" i="2"/>
  <c r="A126" i="2"/>
  <c r="A122" i="2"/>
  <c r="A118" i="2"/>
  <c r="A114" i="2"/>
  <c r="A110" i="2"/>
  <c r="A106" i="2"/>
  <c r="A102" i="2"/>
  <c r="A98" i="2"/>
  <c r="A94" i="2"/>
  <c r="A90" i="2"/>
  <c r="A86" i="2"/>
  <c r="A82" i="2"/>
  <c r="A78" i="2"/>
  <c r="A74" i="2"/>
  <c r="A70" i="2"/>
  <c r="A66" i="2"/>
  <c r="A62" i="2"/>
  <c r="A58" i="2"/>
  <c r="A54" i="2"/>
  <c r="A50" i="2"/>
  <c r="A46" i="2"/>
  <c r="A42" i="2"/>
  <c r="A38" i="2"/>
  <c r="A34" i="2"/>
  <c r="A30" i="2"/>
  <c r="A26" i="2"/>
  <c r="A22" i="2"/>
  <c r="A18" i="2"/>
  <c r="A14" i="2"/>
  <c r="A10" i="2"/>
  <c r="A129" i="2"/>
  <c r="A117" i="2"/>
  <c r="A109" i="2"/>
  <c r="A97" i="2"/>
  <c r="A89" i="2"/>
  <c r="A77" i="2"/>
  <c r="A69" i="2"/>
  <c r="A61" i="2"/>
  <c r="A53" i="2"/>
  <c r="A41" i="2"/>
  <c r="A29" i="2"/>
  <c r="A21" i="2"/>
  <c r="A13" i="2"/>
  <c r="A208" i="2"/>
  <c r="A200" i="2"/>
  <c r="A188" i="2"/>
  <c r="A180" i="2"/>
  <c r="A168" i="2"/>
  <c r="A160" i="2"/>
  <c r="A148" i="2"/>
  <c r="A136" i="2"/>
  <c r="A124" i="2"/>
  <c r="A112" i="2"/>
  <c r="A100" i="2"/>
  <c r="A92" i="2"/>
  <c r="A80" i="2"/>
  <c r="A68" i="2"/>
  <c r="A56" i="2"/>
  <c r="A44" i="2"/>
  <c r="A32" i="2"/>
  <c r="A20" i="2"/>
  <c r="A8" i="2"/>
  <c r="A209" i="2"/>
  <c r="A205" i="2"/>
  <c r="A201" i="2"/>
  <c r="A197" i="2"/>
  <c r="A193" i="2"/>
  <c r="A189" i="2"/>
  <c r="A185" i="2"/>
  <c r="A181" i="2"/>
  <c r="A177" i="2"/>
  <c r="A173" i="2"/>
  <c r="A169" i="2"/>
  <c r="A165" i="2"/>
  <c r="A161" i="2"/>
  <c r="A157" i="2"/>
  <c r="A153" i="2"/>
  <c r="A149" i="2"/>
  <c r="A145" i="2"/>
  <c r="A141" i="2"/>
  <c r="A137" i="2"/>
  <c r="A133" i="2"/>
  <c r="A121" i="2"/>
  <c r="A105" i="2"/>
  <c r="A81" i="2"/>
  <c r="A49" i="2"/>
  <c r="A9" i="2"/>
  <c r="A196" i="2"/>
  <c r="A172" i="2"/>
  <c r="A156" i="2"/>
  <c r="A144" i="2"/>
  <c r="A132" i="2"/>
  <c r="A120" i="2"/>
  <c r="A108" i="2"/>
  <c r="A104" i="2"/>
  <c r="A88" i="2"/>
  <c r="A76" i="2"/>
  <c r="A64" i="2"/>
  <c r="A52" i="2"/>
  <c r="A40" i="2"/>
  <c r="A28" i="2"/>
  <c r="A16" i="2"/>
  <c r="A207" i="2"/>
  <c r="A203" i="2"/>
  <c r="A199" i="2"/>
  <c r="A195" i="2"/>
  <c r="A191" i="2"/>
  <c r="A187" i="2"/>
  <c r="A183" i="2"/>
  <c r="A179" i="2"/>
  <c r="A175" i="2"/>
  <c r="A171" i="2"/>
  <c r="A167" i="2"/>
  <c r="A163" i="2"/>
  <c r="A159" i="2"/>
  <c r="A155" i="2"/>
  <c r="A151" i="2"/>
  <c r="A147" i="2"/>
  <c r="A143" i="2"/>
  <c r="A139" i="2"/>
  <c r="A135" i="2"/>
  <c r="A131" i="2"/>
  <c r="A127" i="2"/>
  <c r="A123" i="2"/>
  <c r="A119" i="2"/>
  <c r="A115" i="2"/>
  <c r="A111" i="2"/>
  <c r="A107" i="2"/>
  <c r="A103" i="2"/>
  <c r="A99" i="2"/>
  <c r="A95" i="2"/>
  <c r="A91" i="2"/>
  <c r="A87" i="2"/>
  <c r="A83" i="2"/>
  <c r="A79" i="2"/>
  <c r="A75" i="2"/>
  <c r="A71" i="2"/>
  <c r="A67" i="2"/>
  <c r="A63" i="2"/>
  <c r="A59" i="2"/>
  <c r="A55" i="2"/>
  <c r="A51" i="2"/>
  <c r="A47" i="2"/>
  <c r="A43" i="2"/>
  <c r="A39" i="2"/>
  <c r="A35" i="2"/>
  <c r="A31" i="2"/>
  <c r="A27" i="2"/>
  <c r="A23" i="2"/>
  <c r="A19" i="2"/>
  <c r="A15" i="2"/>
  <c r="A11" i="2"/>
  <c r="A7" i="2"/>
  <c r="A6" i="2"/>
  <c r="A125" i="2"/>
  <c r="A113" i="2"/>
  <c r="A101" i="2"/>
  <c r="A93" i="2"/>
  <c r="A85" i="2"/>
  <c r="A73" i="2"/>
  <c r="A65" i="2"/>
  <c r="A57" i="2"/>
  <c r="A45" i="2"/>
  <c r="A37" i="2"/>
  <c r="A33" i="2"/>
  <c r="A25" i="2"/>
  <c r="A17" i="2"/>
  <c r="A5" i="2"/>
  <c r="A204" i="2"/>
  <c r="A192" i="2"/>
  <c r="A184" i="2"/>
  <c r="A176" i="2"/>
  <c r="A164" i="2"/>
  <c r="A152" i="2"/>
  <c r="A140" i="2"/>
  <c r="A128" i="2"/>
  <c r="A116" i="2"/>
  <c r="A96" i="2"/>
  <c r="A84" i="2"/>
  <c r="A72" i="2"/>
  <c r="A60" i="2"/>
  <c r="A48" i="2"/>
  <c r="A36" i="2"/>
  <c r="A24" i="2"/>
  <c r="A12" i="2"/>
  <c r="A4" i="2"/>
  <c r="C1" i="1"/>
  <c r="E6" i="1" l="1"/>
  <c r="E7" i="1"/>
  <c r="E4" i="1"/>
  <c r="E5" i="1"/>
  <c r="E3" i="1"/>
</calcChain>
</file>

<file path=xl/sharedStrings.xml><?xml version="1.0" encoding="utf-8"?>
<sst xmlns="http://schemas.openxmlformats.org/spreadsheetml/2006/main" count="65" uniqueCount="55">
  <si>
    <t>Interval:</t>
  </si>
  <si>
    <t>VIEW:</t>
  </si>
  <si>
    <t>Time Series</t>
  </si>
  <si>
    <t>Transform</t>
  </si>
  <si>
    <t>Est</t>
  </si>
  <si>
    <t>none</t>
  </si>
  <si>
    <t>fixed</t>
  </si>
  <si>
    <t>Slope+Offset</t>
  </si>
  <si>
    <t>Max Iter:</t>
  </si>
  <si>
    <t>DATE-TIME</t>
  </si>
  <si>
    <t>SourceBOOK:</t>
  </si>
  <si>
    <t>PESTmodule:</t>
  </si>
  <si>
    <t>Measured:</t>
  </si>
  <si>
    <t>Time Begin:</t>
  </si>
  <si>
    <t>Time End:</t>
  </si>
  <si>
    <t>RMS Expected:</t>
  </si>
  <si>
    <t>MEASURED</t>
  </si>
  <si>
    <t>SYNTHETIC</t>
  </si>
  <si>
    <t>DIFFERENCES</t>
  </si>
  <si>
    <t>RMS =</t>
  </si>
  <si>
    <t>SeriesSEEfileNAME:</t>
  </si>
  <si>
    <t>Coeff.1</t>
  </si>
  <si>
    <t>Coeff.2</t>
  </si>
  <si>
    <t>Coeff.3</t>
  </si>
  <si>
    <t>Coeff.4</t>
  </si>
  <si>
    <t>Coeff.5</t>
  </si>
  <si>
    <t>RETURNdataFROMactivePAGE</t>
  </si>
  <si>
    <t>SLOPE+OFFSET</t>
  </si>
  <si>
    <t>SERIES</t>
  </si>
  <si>
    <t>STEP</t>
  </si>
  <si>
    <t>THEIS</t>
  </si>
  <si>
    <t>TIDE</t>
  </si>
  <si>
    <t>Unique Selected Series</t>
  </si>
  <si>
    <t>TIDEcomponent</t>
  </si>
  <si>
    <t>GRAVITY</t>
  </si>
  <si>
    <t>TILT</t>
  </si>
  <si>
    <t>DRY</t>
  </si>
  <si>
    <t>Maximum:</t>
  </si>
  <si>
    <t>Minimum:</t>
  </si>
  <si>
    <t>Average:</t>
  </si>
  <si>
    <t>Std. Dev.:</t>
  </si>
  <si>
    <t>Count:</t>
  </si>
  <si>
    <t>Altitudes</t>
  </si>
  <si>
    <t>GAMMA</t>
  </si>
  <si>
    <t>AIR-LAG</t>
  </si>
  <si>
    <t>SeriesSee.V1.00.xlam</t>
  </si>
  <si>
    <t>Book2.xlsm</t>
  </si>
  <si>
    <t>SSmodule_WLmodel.SerSee</t>
  </si>
  <si>
    <t>VBA_function</t>
  </si>
  <si>
    <t>Q_GPM</t>
  </si>
  <si>
    <t>Q_gpm</t>
  </si>
  <si>
    <t>log</t>
  </si>
  <si>
    <t>THEIS:Q_GPM_006</t>
  </si>
  <si>
    <t>DD-VBA_function</t>
  </si>
  <si>
    <t>ThisIsAnArchiveWLMbook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</si>
</sst>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mm/dd/yyyy\ hh:mm:ss"/>
    <numFmt numFmtId="165" formatCode="0.0000"/>
    <numFmt numFmtId="166" formatCode="[h]:mm:ss;@"/>
    <numFmt numFmtId="167" formatCode="mm/dd/yyyy\ hh:mm;@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164" fontId="1" fillId="0" borderId="0" xfId="0" applyNumberFormat="1" applyFont="1" applyProtection="1">
      <protection locked="0"/>
    </xf>
    <xf numFmtId="0" fontId="0" fillId="0" borderId="0" xfId="0" applyAlignment="1">
      <alignment horizontal="right"/>
    </xf>
    <xf numFmtId="0" fontId="0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165" fontId="0" fillId="3" borderId="0" xfId="0" applyNumberFormat="1" applyFill="1"/>
    <xf numFmtId="0" fontId="0" fillId="3" borderId="0" xfId="0" applyFill="1"/>
    <xf numFmtId="0" fontId="0" fillId="2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1" xfId="0" applyBorder="1"/>
    <xf numFmtId="166" fontId="0" fillId="3" borderId="0" xfId="0" applyNumberFormat="1" applyFill="1"/>
    <xf numFmtId="0" fontId="3" fillId="3" borderId="0" xfId="0" applyFont="1" applyFill="1"/>
    <xf numFmtId="0" fontId="3" fillId="0" borderId="0" xfId="0" applyFont="1" applyAlignment="1">
      <alignment horizontal="right"/>
    </xf>
    <xf numFmtId="0" fontId="0" fillId="4" borderId="2" xfId="0" applyFill="1" applyBorder="1" applyAlignment="1">
      <alignment horizont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  <xf numFmtId="165" fontId="4" fillId="0" borderId="0" xfId="0" applyNumberFormat="1" applyFont="1" applyAlignment="1">
      <alignment horizontal="center" vertical="center"/>
    </xf>
    <xf numFmtId="167" fontId="0" fillId="3" borderId="0" xfId="0" applyNumberFormat="1" applyFill="1"/>
    <xf numFmtId="167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69"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4.0728765662866449E-2"/>
          <c:y val="1.0467316585426822E-2"/>
          <c:w val="0.92658950616073144"/>
          <c:h val="0.95770468691413568"/>
        </c:manualLayout>
      </c:layout>
      <c:scatterChart>
        <c:scatterStyle val="lineMarker"/>
        <c:varyColors val="0"/>
        <c:ser>
          <c:idx val="0"/>
          <c:order val="0"/>
          <c:tx>
            <c:strRef>
              <c:f>Series!$C$3</c:f>
              <c:strCache>
                <c:ptCount val="1"/>
                <c:pt idx="0">
                  <c:v>MEASURED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4"/>
            <c:spPr>
              <a:noFill/>
              <a:ln>
                <a:solidFill>
                  <a:srgbClr val="FF0000"/>
                </a:solidFill>
              </a:ln>
            </c:spPr>
          </c:marker>
          <c:xVal>
            <c:numRef>
              <c:f>Series!$B$4:$B$213</c:f>
              <c:numCache>
                <c:formatCode>mm/dd/yyyy\ hh:mm:ss</c:formatCode>
                <c:ptCount val="210"/>
                <c:pt idx="0">
                  <c:v>40431.25</c:v>
                </c:pt>
                <c:pt idx="1">
                  <c:v>40431.5</c:v>
                </c:pt>
                <c:pt idx="2">
                  <c:v>40431.75</c:v>
                </c:pt>
                <c:pt idx="3">
                  <c:v>40432</c:v>
                </c:pt>
                <c:pt idx="4">
                  <c:v>40432.25</c:v>
                </c:pt>
                <c:pt idx="5">
                  <c:v>40432.5</c:v>
                </c:pt>
                <c:pt idx="6">
                  <c:v>40432.75</c:v>
                </c:pt>
                <c:pt idx="7">
                  <c:v>40433</c:v>
                </c:pt>
                <c:pt idx="8">
                  <c:v>40433.25</c:v>
                </c:pt>
                <c:pt idx="9">
                  <c:v>40433.5</c:v>
                </c:pt>
                <c:pt idx="10">
                  <c:v>40433.75</c:v>
                </c:pt>
                <c:pt idx="11">
                  <c:v>40434</c:v>
                </c:pt>
                <c:pt idx="12">
                  <c:v>40434.25</c:v>
                </c:pt>
                <c:pt idx="13">
                  <c:v>40434.5</c:v>
                </c:pt>
                <c:pt idx="14">
                  <c:v>40434.75</c:v>
                </c:pt>
                <c:pt idx="15">
                  <c:v>40435</c:v>
                </c:pt>
                <c:pt idx="16">
                  <c:v>40435.25</c:v>
                </c:pt>
                <c:pt idx="17">
                  <c:v>40435.5</c:v>
                </c:pt>
                <c:pt idx="18">
                  <c:v>40435.75</c:v>
                </c:pt>
                <c:pt idx="19">
                  <c:v>40436</c:v>
                </c:pt>
                <c:pt idx="20">
                  <c:v>40436.25</c:v>
                </c:pt>
                <c:pt idx="21">
                  <c:v>40436.5</c:v>
                </c:pt>
                <c:pt idx="22">
                  <c:v>40436.75</c:v>
                </c:pt>
                <c:pt idx="23">
                  <c:v>40437</c:v>
                </c:pt>
                <c:pt idx="24">
                  <c:v>40437.25</c:v>
                </c:pt>
                <c:pt idx="25">
                  <c:v>40437.5</c:v>
                </c:pt>
                <c:pt idx="26">
                  <c:v>40437.75</c:v>
                </c:pt>
                <c:pt idx="27">
                  <c:v>40438</c:v>
                </c:pt>
                <c:pt idx="28">
                  <c:v>40438.25</c:v>
                </c:pt>
                <c:pt idx="29">
                  <c:v>40438.5</c:v>
                </c:pt>
                <c:pt idx="30">
                  <c:v>40438.75</c:v>
                </c:pt>
                <c:pt idx="31">
                  <c:v>40439</c:v>
                </c:pt>
                <c:pt idx="32">
                  <c:v>40439.25</c:v>
                </c:pt>
                <c:pt idx="33">
                  <c:v>40439.5</c:v>
                </c:pt>
                <c:pt idx="34">
                  <c:v>40439.75</c:v>
                </c:pt>
                <c:pt idx="35">
                  <c:v>40440</c:v>
                </c:pt>
                <c:pt idx="36">
                  <c:v>40440.25</c:v>
                </c:pt>
                <c:pt idx="37">
                  <c:v>40440.5</c:v>
                </c:pt>
                <c:pt idx="38">
                  <c:v>40440.75</c:v>
                </c:pt>
                <c:pt idx="39">
                  <c:v>40441</c:v>
                </c:pt>
                <c:pt idx="40">
                  <c:v>40441.25</c:v>
                </c:pt>
                <c:pt idx="41">
                  <c:v>40441.5</c:v>
                </c:pt>
                <c:pt idx="42">
                  <c:v>40441.75</c:v>
                </c:pt>
                <c:pt idx="43">
                  <c:v>40442</c:v>
                </c:pt>
                <c:pt idx="44">
                  <c:v>40442.25</c:v>
                </c:pt>
                <c:pt idx="45">
                  <c:v>40442.5</c:v>
                </c:pt>
                <c:pt idx="46">
                  <c:v>40442.75</c:v>
                </c:pt>
                <c:pt idx="47">
                  <c:v>40443</c:v>
                </c:pt>
                <c:pt idx="48">
                  <c:v>40443.25</c:v>
                </c:pt>
                <c:pt idx="49">
                  <c:v>40443.5</c:v>
                </c:pt>
                <c:pt idx="50">
                  <c:v>40443.75</c:v>
                </c:pt>
                <c:pt idx="51">
                  <c:v>40444</c:v>
                </c:pt>
                <c:pt idx="52">
                  <c:v>40444.25</c:v>
                </c:pt>
                <c:pt idx="53">
                  <c:v>40444.5</c:v>
                </c:pt>
                <c:pt idx="54">
                  <c:v>40444.75</c:v>
                </c:pt>
                <c:pt idx="55">
                  <c:v>40445</c:v>
                </c:pt>
                <c:pt idx="56">
                  <c:v>40445.25</c:v>
                </c:pt>
                <c:pt idx="57">
                  <c:v>40445.5</c:v>
                </c:pt>
                <c:pt idx="58">
                  <c:v>40445.75</c:v>
                </c:pt>
                <c:pt idx="59">
                  <c:v>40446</c:v>
                </c:pt>
                <c:pt idx="60">
                  <c:v>40446.25</c:v>
                </c:pt>
                <c:pt idx="61">
                  <c:v>40446.5</c:v>
                </c:pt>
                <c:pt idx="62">
                  <c:v>40446.75</c:v>
                </c:pt>
                <c:pt idx="63">
                  <c:v>40447</c:v>
                </c:pt>
                <c:pt idx="64">
                  <c:v>40447.25</c:v>
                </c:pt>
                <c:pt idx="65">
                  <c:v>40447.5</c:v>
                </c:pt>
                <c:pt idx="66">
                  <c:v>40447.75</c:v>
                </c:pt>
                <c:pt idx="67">
                  <c:v>40448</c:v>
                </c:pt>
                <c:pt idx="68">
                  <c:v>40448.25</c:v>
                </c:pt>
                <c:pt idx="69">
                  <c:v>40448.5</c:v>
                </c:pt>
                <c:pt idx="70">
                  <c:v>40448.75</c:v>
                </c:pt>
                <c:pt idx="71">
                  <c:v>40449</c:v>
                </c:pt>
                <c:pt idx="72">
                  <c:v>40449.25</c:v>
                </c:pt>
                <c:pt idx="73">
                  <c:v>40449.5</c:v>
                </c:pt>
                <c:pt idx="74">
                  <c:v>40449.75</c:v>
                </c:pt>
                <c:pt idx="75">
                  <c:v>40450</c:v>
                </c:pt>
                <c:pt idx="76">
                  <c:v>40450.25</c:v>
                </c:pt>
                <c:pt idx="77">
                  <c:v>40450.5</c:v>
                </c:pt>
                <c:pt idx="78">
                  <c:v>40450.75</c:v>
                </c:pt>
                <c:pt idx="79">
                  <c:v>40451</c:v>
                </c:pt>
                <c:pt idx="80">
                  <c:v>40451.25</c:v>
                </c:pt>
                <c:pt idx="81">
                  <c:v>40451.5</c:v>
                </c:pt>
                <c:pt idx="82">
                  <c:v>40451.75</c:v>
                </c:pt>
                <c:pt idx="83">
                  <c:v>40452</c:v>
                </c:pt>
                <c:pt idx="84">
                  <c:v>40452.25</c:v>
                </c:pt>
                <c:pt idx="85">
                  <c:v>40452.5</c:v>
                </c:pt>
                <c:pt idx="86">
                  <c:v>40452.75</c:v>
                </c:pt>
                <c:pt idx="87">
                  <c:v>40453</c:v>
                </c:pt>
                <c:pt idx="88">
                  <c:v>40453.25</c:v>
                </c:pt>
                <c:pt idx="89">
                  <c:v>40453.5</c:v>
                </c:pt>
                <c:pt idx="90">
                  <c:v>40453.75</c:v>
                </c:pt>
                <c:pt idx="91">
                  <c:v>40454</c:v>
                </c:pt>
                <c:pt idx="92">
                  <c:v>40454.25</c:v>
                </c:pt>
                <c:pt idx="93">
                  <c:v>40454.5</c:v>
                </c:pt>
                <c:pt idx="94">
                  <c:v>40454.75</c:v>
                </c:pt>
                <c:pt idx="95">
                  <c:v>40455</c:v>
                </c:pt>
                <c:pt idx="96">
                  <c:v>40455.25</c:v>
                </c:pt>
                <c:pt idx="97">
                  <c:v>40455.5</c:v>
                </c:pt>
                <c:pt idx="98">
                  <c:v>40455.75</c:v>
                </c:pt>
                <c:pt idx="99">
                  <c:v>40456</c:v>
                </c:pt>
                <c:pt idx="100">
                  <c:v>40456.25</c:v>
                </c:pt>
                <c:pt idx="101">
                  <c:v>40456.5</c:v>
                </c:pt>
                <c:pt idx="102">
                  <c:v>40456.75</c:v>
                </c:pt>
                <c:pt idx="103">
                  <c:v>40457</c:v>
                </c:pt>
                <c:pt idx="104">
                  <c:v>40457.25</c:v>
                </c:pt>
                <c:pt idx="105">
                  <c:v>40457.5</c:v>
                </c:pt>
                <c:pt idx="106">
                  <c:v>40457.75</c:v>
                </c:pt>
                <c:pt idx="107">
                  <c:v>40458</c:v>
                </c:pt>
                <c:pt idx="108">
                  <c:v>40458.25</c:v>
                </c:pt>
                <c:pt idx="109">
                  <c:v>40458.5</c:v>
                </c:pt>
                <c:pt idx="110">
                  <c:v>40458.75</c:v>
                </c:pt>
                <c:pt idx="111">
                  <c:v>40459</c:v>
                </c:pt>
                <c:pt idx="112">
                  <c:v>40459.25</c:v>
                </c:pt>
                <c:pt idx="113">
                  <c:v>40459.5</c:v>
                </c:pt>
                <c:pt idx="114">
                  <c:v>40459.75</c:v>
                </c:pt>
                <c:pt idx="115">
                  <c:v>40460</c:v>
                </c:pt>
                <c:pt idx="116">
                  <c:v>40460.25</c:v>
                </c:pt>
                <c:pt idx="117">
                  <c:v>40460.5</c:v>
                </c:pt>
                <c:pt idx="118">
                  <c:v>40460.75</c:v>
                </c:pt>
                <c:pt idx="119">
                  <c:v>40461</c:v>
                </c:pt>
                <c:pt idx="120">
                  <c:v>40461.25</c:v>
                </c:pt>
                <c:pt idx="121">
                  <c:v>40461.5</c:v>
                </c:pt>
                <c:pt idx="122">
                  <c:v>40461.75</c:v>
                </c:pt>
                <c:pt idx="123">
                  <c:v>40462</c:v>
                </c:pt>
                <c:pt idx="124">
                  <c:v>40462.25</c:v>
                </c:pt>
                <c:pt idx="125">
                  <c:v>40462.5</c:v>
                </c:pt>
                <c:pt idx="126">
                  <c:v>40462.75</c:v>
                </c:pt>
                <c:pt idx="127">
                  <c:v>40463</c:v>
                </c:pt>
                <c:pt idx="128">
                  <c:v>40463.25</c:v>
                </c:pt>
                <c:pt idx="129">
                  <c:v>40463.5</c:v>
                </c:pt>
                <c:pt idx="130">
                  <c:v>40463.75</c:v>
                </c:pt>
                <c:pt idx="131">
                  <c:v>40464</c:v>
                </c:pt>
                <c:pt idx="132">
                  <c:v>40464.25</c:v>
                </c:pt>
                <c:pt idx="133">
                  <c:v>40464.5</c:v>
                </c:pt>
                <c:pt idx="134">
                  <c:v>40464.75</c:v>
                </c:pt>
                <c:pt idx="135">
                  <c:v>40465</c:v>
                </c:pt>
                <c:pt idx="136">
                  <c:v>40465.25</c:v>
                </c:pt>
                <c:pt idx="137">
                  <c:v>40465.5</c:v>
                </c:pt>
                <c:pt idx="138">
                  <c:v>40465.75</c:v>
                </c:pt>
                <c:pt idx="139">
                  <c:v>40466</c:v>
                </c:pt>
                <c:pt idx="140">
                  <c:v>40466.25</c:v>
                </c:pt>
                <c:pt idx="141">
                  <c:v>40466.5</c:v>
                </c:pt>
                <c:pt idx="142">
                  <c:v>40466.75</c:v>
                </c:pt>
                <c:pt idx="143">
                  <c:v>40467</c:v>
                </c:pt>
                <c:pt idx="144">
                  <c:v>40467.25</c:v>
                </c:pt>
                <c:pt idx="145">
                  <c:v>40467.5</c:v>
                </c:pt>
                <c:pt idx="146">
                  <c:v>40467.75</c:v>
                </c:pt>
                <c:pt idx="147">
                  <c:v>40468</c:v>
                </c:pt>
                <c:pt idx="148">
                  <c:v>40468.25</c:v>
                </c:pt>
                <c:pt idx="149">
                  <c:v>40468.5</c:v>
                </c:pt>
                <c:pt idx="150">
                  <c:v>40468.75</c:v>
                </c:pt>
                <c:pt idx="151">
                  <c:v>40469</c:v>
                </c:pt>
                <c:pt idx="152">
                  <c:v>40469.25</c:v>
                </c:pt>
                <c:pt idx="153">
                  <c:v>40469.5</c:v>
                </c:pt>
                <c:pt idx="154">
                  <c:v>40469.75</c:v>
                </c:pt>
                <c:pt idx="155">
                  <c:v>40470</c:v>
                </c:pt>
                <c:pt idx="156">
                  <c:v>40470.25</c:v>
                </c:pt>
                <c:pt idx="157">
                  <c:v>40470.5</c:v>
                </c:pt>
                <c:pt idx="158">
                  <c:v>40470.75</c:v>
                </c:pt>
                <c:pt idx="159">
                  <c:v>40471</c:v>
                </c:pt>
                <c:pt idx="160">
                  <c:v>40471.25</c:v>
                </c:pt>
                <c:pt idx="161">
                  <c:v>40471.5</c:v>
                </c:pt>
                <c:pt idx="162">
                  <c:v>40471.75</c:v>
                </c:pt>
                <c:pt idx="163">
                  <c:v>40472</c:v>
                </c:pt>
                <c:pt idx="164">
                  <c:v>40472.25</c:v>
                </c:pt>
                <c:pt idx="165">
                  <c:v>40472.5</c:v>
                </c:pt>
                <c:pt idx="166">
                  <c:v>40472.75</c:v>
                </c:pt>
                <c:pt idx="167">
                  <c:v>40473</c:v>
                </c:pt>
                <c:pt idx="168">
                  <c:v>40473.25</c:v>
                </c:pt>
                <c:pt idx="169">
                  <c:v>40473.5</c:v>
                </c:pt>
                <c:pt idx="170">
                  <c:v>40473.75</c:v>
                </c:pt>
                <c:pt idx="171">
                  <c:v>40474</c:v>
                </c:pt>
                <c:pt idx="172">
                  <c:v>40474.25</c:v>
                </c:pt>
                <c:pt idx="173">
                  <c:v>40474.5</c:v>
                </c:pt>
                <c:pt idx="174">
                  <c:v>40474.75</c:v>
                </c:pt>
                <c:pt idx="175">
                  <c:v>40475</c:v>
                </c:pt>
                <c:pt idx="176">
                  <c:v>40475.25</c:v>
                </c:pt>
                <c:pt idx="177">
                  <c:v>40475.5</c:v>
                </c:pt>
                <c:pt idx="178">
                  <c:v>40475.75</c:v>
                </c:pt>
                <c:pt idx="179">
                  <c:v>40476</c:v>
                </c:pt>
                <c:pt idx="180">
                  <c:v>40476.25</c:v>
                </c:pt>
                <c:pt idx="181">
                  <c:v>40476.5</c:v>
                </c:pt>
                <c:pt idx="182">
                  <c:v>40476.75</c:v>
                </c:pt>
                <c:pt idx="183">
                  <c:v>40477</c:v>
                </c:pt>
                <c:pt idx="184">
                  <c:v>40477.25</c:v>
                </c:pt>
                <c:pt idx="185">
                  <c:v>40477.5</c:v>
                </c:pt>
                <c:pt idx="186">
                  <c:v>40477.75</c:v>
                </c:pt>
                <c:pt idx="187">
                  <c:v>40478</c:v>
                </c:pt>
                <c:pt idx="188">
                  <c:v>40478.25</c:v>
                </c:pt>
                <c:pt idx="189">
                  <c:v>40478.5</c:v>
                </c:pt>
                <c:pt idx="190">
                  <c:v>40478.75</c:v>
                </c:pt>
                <c:pt idx="191">
                  <c:v>40479</c:v>
                </c:pt>
                <c:pt idx="192">
                  <c:v>40479.25</c:v>
                </c:pt>
                <c:pt idx="193">
                  <c:v>40479.5</c:v>
                </c:pt>
                <c:pt idx="194">
                  <c:v>40479.75</c:v>
                </c:pt>
                <c:pt idx="195">
                  <c:v>40480</c:v>
                </c:pt>
                <c:pt idx="196">
                  <c:v>40480.25</c:v>
                </c:pt>
                <c:pt idx="197">
                  <c:v>40480.5</c:v>
                </c:pt>
                <c:pt idx="198">
                  <c:v>40480.75</c:v>
                </c:pt>
                <c:pt idx="199">
                  <c:v>40481</c:v>
                </c:pt>
                <c:pt idx="200">
                  <c:v>40481.25</c:v>
                </c:pt>
                <c:pt idx="201">
                  <c:v>40481.5</c:v>
                </c:pt>
                <c:pt idx="202">
                  <c:v>40481.75</c:v>
                </c:pt>
                <c:pt idx="203">
                  <c:v>40482</c:v>
                </c:pt>
                <c:pt idx="204">
                  <c:v>40482.25</c:v>
                </c:pt>
                <c:pt idx="205">
                  <c:v>40482.5</c:v>
                </c:pt>
                <c:pt idx="206">
                  <c:v>40482.75</c:v>
                </c:pt>
              </c:numCache>
            </c:numRef>
          </c:xVal>
          <c:yVal>
            <c:numRef>
              <c:f>Series!$C$4:$C$213</c:f>
              <c:numCache>
                <c:formatCode>General</c:formatCode>
                <c:ptCount val="2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0.74514970000000003</c:v>
                </c:pt>
                <c:pt idx="5">
                  <c:v>0.89690740000000002</c:v>
                </c:pt>
                <c:pt idx="6">
                  <c:v>0.9862322</c:v>
                </c:pt>
                <c:pt idx="7">
                  <c:v>1.0497631999999999</c:v>
                </c:pt>
                <c:pt idx="8">
                  <c:v>1.0991063999999999</c:v>
                </c:pt>
                <c:pt idx="9">
                  <c:v>1.139456</c:v>
                </c:pt>
                <c:pt idx="10">
                  <c:v>1.1735903999999999</c:v>
                </c:pt>
                <c:pt idx="11">
                  <c:v>1.2031712999999999</c:v>
                </c:pt>
                <c:pt idx="12">
                  <c:v>1.2292717</c:v>
                </c:pt>
                <c:pt idx="13">
                  <c:v>1.2526250999999999</c:v>
                </c:pt>
                <c:pt idx="14">
                  <c:v>1.2737551</c:v>
                </c:pt>
                <c:pt idx="15">
                  <c:v>1.2930485</c:v>
                </c:pt>
                <c:pt idx="16">
                  <c:v>1.3107991999999999</c:v>
                </c:pt>
                <c:pt idx="17">
                  <c:v>1.3272356999999999</c:v>
                </c:pt>
                <c:pt idx="18">
                  <c:v>1.3425393000000001</c:v>
                </c:pt>
                <c:pt idx="19">
                  <c:v>1.3568560999999999</c:v>
                </c:pt>
                <c:pt idx="20">
                  <c:v>1.3317635999999999</c:v>
                </c:pt>
                <c:pt idx="21">
                  <c:v>1.3365956000000001</c:v>
                </c:pt>
                <c:pt idx="22">
                  <c:v>1.3131668000000001</c:v>
                </c:pt>
                <c:pt idx="23">
                  <c:v>1.3089427</c:v>
                </c:pt>
                <c:pt idx="24">
                  <c:v>1.3114091999999999</c:v>
                </c:pt>
                <c:pt idx="25">
                  <c:v>1.3158061000000001</c:v>
                </c:pt>
                <c:pt idx="26">
                  <c:v>1.3004959</c:v>
                </c:pt>
                <c:pt idx="27">
                  <c:v>1.2979019000000001</c:v>
                </c:pt>
                <c:pt idx="28">
                  <c:v>1.2998270000000001</c:v>
                </c:pt>
                <c:pt idx="29">
                  <c:v>1.3031249</c:v>
                </c:pt>
                <c:pt idx="30">
                  <c:v>0.79364179999999995</c:v>
                </c:pt>
                <c:pt idx="31">
                  <c:v>0.59258299999999997</c:v>
                </c:pt>
                <c:pt idx="32">
                  <c:v>0.50023229999999996</c:v>
                </c:pt>
                <c:pt idx="33">
                  <c:v>0.44077850000000002</c:v>
                </c:pt>
                <c:pt idx="34">
                  <c:v>0.39747280000000001</c:v>
                </c:pt>
                <c:pt idx="35">
                  <c:v>0.3637763</c:v>
                </c:pt>
                <c:pt idx="36">
                  <c:v>0.33644550000000001</c:v>
                </c:pt>
                <c:pt idx="37">
                  <c:v>0.31363289999999999</c:v>
                </c:pt>
                <c:pt idx="38">
                  <c:v>0.29418569999999999</c:v>
                </c:pt>
                <c:pt idx="39">
                  <c:v>0.27733659999999999</c:v>
                </c:pt>
                <c:pt idx="40">
                  <c:v>0.26254889999999997</c:v>
                </c:pt>
                <c:pt idx="41">
                  <c:v>0.24943309999999999</c:v>
                </c:pt>
                <c:pt idx="42">
                  <c:v>0.23769770000000001</c:v>
                </c:pt>
                <c:pt idx="43">
                  <c:v>0.22711899999999999</c:v>
                </c:pt>
                <c:pt idx="44">
                  <c:v>0.21752179999999999</c:v>
                </c:pt>
                <c:pt idx="45">
                  <c:v>0.20876629999999999</c:v>
                </c:pt>
                <c:pt idx="46">
                  <c:v>0.84385690000000002</c:v>
                </c:pt>
                <c:pt idx="47">
                  <c:v>1.0241568000000001</c:v>
                </c:pt>
                <c:pt idx="48">
                  <c:v>1.1158650999999999</c:v>
                </c:pt>
                <c:pt idx="49">
                  <c:v>1.1767905999999999</c:v>
                </c:pt>
                <c:pt idx="50">
                  <c:v>1.2220207999999999</c:v>
                </c:pt>
                <c:pt idx="51">
                  <c:v>1.2577720999999999</c:v>
                </c:pt>
                <c:pt idx="52">
                  <c:v>1.287207</c:v>
                </c:pt>
                <c:pt idx="53">
                  <c:v>1.3121508</c:v>
                </c:pt>
                <c:pt idx="54">
                  <c:v>1.3337497</c:v>
                </c:pt>
                <c:pt idx="55">
                  <c:v>1.3527688</c:v>
                </c:pt>
                <c:pt idx="56">
                  <c:v>1.3697433000000001</c:v>
                </c:pt>
                <c:pt idx="57">
                  <c:v>1.3850612</c:v>
                </c:pt>
                <c:pt idx="58">
                  <c:v>0.82398499999999997</c:v>
                </c:pt>
                <c:pt idx="59">
                  <c:v>0.60682449999999999</c:v>
                </c:pt>
                <c:pt idx="60">
                  <c:v>0.51024369999999997</c:v>
                </c:pt>
                <c:pt idx="61">
                  <c:v>0.44957130000000001</c:v>
                </c:pt>
                <c:pt idx="62">
                  <c:v>0.40622160000000002</c:v>
                </c:pt>
                <c:pt idx="63">
                  <c:v>0.37300169999999999</c:v>
                </c:pt>
                <c:pt idx="64">
                  <c:v>0.34638039999999998</c:v>
                </c:pt>
                <c:pt idx="65">
                  <c:v>0.32436920000000002</c:v>
                </c:pt>
                <c:pt idx="66">
                  <c:v>0.30574240000000003</c:v>
                </c:pt>
                <c:pt idx="67">
                  <c:v>0.28969339999999999</c:v>
                </c:pt>
                <c:pt idx="68">
                  <c:v>0.2756654</c:v>
                </c:pt>
                <c:pt idx="69">
                  <c:v>0.26325880000000002</c:v>
                </c:pt>
                <c:pt idx="70">
                  <c:v>0.25217810000000002</c:v>
                </c:pt>
                <c:pt idx="71">
                  <c:v>0.24219889999999999</c:v>
                </c:pt>
                <c:pt idx="72">
                  <c:v>0.2331473</c:v>
                </c:pt>
                <c:pt idx="73">
                  <c:v>0.22488610000000001</c:v>
                </c:pt>
                <c:pt idx="74">
                  <c:v>0.2173052</c:v>
                </c:pt>
                <c:pt idx="75">
                  <c:v>0.2103151</c:v>
                </c:pt>
                <c:pt idx="76">
                  <c:v>0.2038422</c:v>
                </c:pt>
                <c:pt idx="77">
                  <c:v>0.19782520000000001</c:v>
                </c:pt>
                <c:pt idx="78">
                  <c:v>0.19221279999999999</c:v>
                </c:pt>
                <c:pt idx="79">
                  <c:v>0.1869614</c:v>
                </c:pt>
                <c:pt idx="80">
                  <c:v>0.1820339</c:v>
                </c:pt>
                <c:pt idx="81">
                  <c:v>0.17739820000000001</c:v>
                </c:pt>
                <c:pt idx="82">
                  <c:v>0.17302670000000001</c:v>
                </c:pt>
                <c:pt idx="83">
                  <c:v>0.1688953</c:v>
                </c:pt>
                <c:pt idx="84">
                  <c:v>0.16498299999999999</c:v>
                </c:pt>
                <c:pt idx="85">
                  <c:v>0.1612712</c:v>
                </c:pt>
                <c:pt idx="86">
                  <c:v>0.15774350000000001</c:v>
                </c:pt>
                <c:pt idx="87">
                  <c:v>0.1543853</c:v>
                </c:pt>
                <c:pt idx="88">
                  <c:v>0.1511837</c:v>
                </c:pt>
                <c:pt idx="89">
                  <c:v>0.14812700000000001</c:v>
                </c:pt>
                <c:pt idx="90">
                  <c:v>0.1452049</c:v>
                </c:pt>
                <c:pt idx="91">
                  <c:v>0.1424078</c:v>
                </c:pt>
                <c:pt idx="92">
                  <c:v>0.1397274</c:v>
                </c:pt>
                <c:pt idx="93">
                  <c:v>0.1371559</c:v>
                </c:pt>
                <c:pt idx="94">
                  <c:v>0.13468630000000001</c:v>
                </c:pt>
                <c:pt idx="95">
                  <c:v>0.13231219999999999</c:v>
                </c:pt>
                <c:pt idx="96">
                  <c:v>0.1300278</c:v>
                </c:pt>
                <c:pt idx="97">
                  <c:v>0.12782769999999999</c:v>
                </c:pt>
                <c:pt idx="98">
                  <c:v>0.12570709999999999</c:v>
                </c:pt>
                <c:pt idx="99">
                  <c:v>0.1236613</c:v>
                </c:pt>
                <c:pt idx="100">
                  <c:v>0.1216864</c:v>
                </c:pt>
                <c:pt idx="101">
                  <c:v>0.1197783</c:v>
                </c:pt>
                <c:pt idx="102">
                  <c:v>0.1179336</c:v>
                </c:pt>
                <c:pt idx="103">
                  <c:v>0.1161489</c:v>
                </c:pt>
                <c:pt idx="104">
                  <c:v>0.1144212</c:v>
                </c:pt>
                <c:pt idx="105">
                  <c:v>0.11274770000000001</c:v>
                </c:pt>
                <c:pt idx="106">
                  <c:v>0.1111256</c:v>
                </c:pt>
                <c:pt idx="107">
                  <c:v>0.1095526</c:v>
                </c:pt>
                <c:pt idx="108">
                  <c:v>0.1080262</c:v>
                </c:pt>
                <c:pt idx="109">
                  <c:v>0.1065444</c:v>
                </c:pt>
                <c:pt idx="110">
                  <c:v>0.1051052</c:v>
                </c:pt>
                <c:pt idx="111">
                  <c:v>0.10370649999999999</c:v>
                </c:pt>
                <c:pt idx="112">
                  <c:v>0.1023466</c:v>
                </c:pt>
                <c:pt idx="113">
                  <c:v>0.101024</c:v>
                </c:pt>
                <c:pt idx="114">
                  <c:v>9.9736900000000003E-2</c:v>
                </c:pt>
                <c:pt idx="115">
                  <c:v>9.8483899999999999E-2</c:v>
                </c:pt>
                <c:pt idx="116">
                  <c:v>9.7263600000000006E-2</c:v>
                </c:pt>
                <c:pt idx="117">
                  <c:v>9.6074599999999996E-2</c:v>
                </c:pt>
                <c:pt idx="118">
                  <c:v>9.4915799999999897E-2</c:v>
                </c:pt>
                <c:pt idx="119">
                  <c:v>9.3785999999999897E-2</c:v>
                </c:pt>
                <c:pt idx="120">
                  <c:v>9.26839E-2</c:v>
                </c:pt>
                <c:pt idx="121">
                  <c:v>9.1608700000000001E-2</c:v>
                </c:pt>
                <c:pt idx="122">
                  <c:v>9.0559200000000006E-2</c:v>
                </c:pt>
                <c:pt idx="123">
                  <c:v>8.9534500000000003E-2</c:v>
                </c:pt>
                <c:pt idx="124">
                  <c:v>8.8533700000000007E-2</c:v>
                </c:pt>
                <c:pt idx="125">
                  <c:v>8.7555999999999898E-2</c:v>
                </c:pt>
                <c:pt idx="126">
                  <c:v>8.6600499999999997E-2</c:v>
                </c:pt>
                <c:pt idx="127">
                  <c:v>8.5666400000000004E-2</c:v>
                </c:pt>
                <c:pt idx="128">
                  <c:v>8.4753099999999998E-2</c:v>
                </c:pt>
                <c:pt idx="129">
                  <c:v>8.3859699999999995E-2</c:v>
                </c:pt>
                <c:pt idx="130">
                  <c:v>8.2985699999999996E-2</c:v>
                </c:pt>
                <c:pt idx="131">
                  <c:v>8.2130400000000006E-2</c:v>
                </c:pt>
                <c:pt idx="132">
                  <c:v>8.1293199999999996E-2</c:v>
                </c:pt>
                <c:pt idx="133">
                  <c:v>8.0473500000000003E-2</c:v>
                </c:pt>
                <c:pt idx="134">
                  <c:v>7.9670599999999897E-2</c:v>
                </c:pt>
                <c:pt idx="135">
                  <c:v>7.8884200000000002E-2</c:v>
                </c:pt>
                <c:pt idx="136">
                  <c:v>7.8113699999999897E-2</c:v>
                </c:pt>
                <c:pt idx="137">
                  <c:v>7.7358499999999997E-2</c:v>
                </c:pt>
                <c:pt idx="138">
                  <c:v>7.66183E-2</c:v>
                </c:pt>
                <c:pt idx="139">
                  <c:v>7.5892500000000002E-2</c:v>
                </c:pt>
                <c:pt idx="140">
                  <c:v>7.5180800000000006E-2</c:v>
                </c:pt>
                <c:pt idx="141">
                  <c:v>7.4482699999999999E-2</c:v>
                </c:pt>
                <c:pt idx="142">
                  <c:v>7.3797799999999997E-2</c:v>
                </c:pt>
                <c:pt idx="143">
                  <c:v>7.3125800000000005E-2</c:v>
                </c:pt>
                <c:pt idx="144">
                  <c:v>7.2466199999999897E-2</c:v>
                </c:pt>
                <c:pt idx="145">
                  <c:v>7.1818800000000002E-2</c:v>
                </c:pt>
                <c:pt idx="146">
                  <c:v>7.1183099999999999E-2</c:v>
                </c:pt>
                <c:pt idx="147">
                  <c:v>7.0558899999999897E-2</c:v>
                </c:pt>
                <c:pt idx="148">
                  <c:v>6.9945800000000002E-2</c:v>
                </c:pt>
                <c:pt idx="149">
                  <c:v>6.9343600000000005E-2</c:v>
                </c:pt>
                <c:pt idx="150">
                  <c:v>6.8751900000000005E-2</c:v>
                </c:pt>
                <c:pt idx="151">
                  <c:v>6.8170400000000006E-2</c:v>
                </c:pt>
                <c:pt idx="152">
                  <c:v>6.7599000000000006E-2</c:v>
                </c:pt>
                <c:pt idx="153">
                  <c:v>6.7037200000000005E-2</c:v>
                </c:pt>
                <c:pt idx="154">
                  <c:v>6.6485000000000002E-2</c:v>
                </c:pt>
                <c:pt idx="155">
                  <c:v>6.5942000000000001E-2</c:v>
                </c:pt>
                <c:pt idx="156">
                  <c:v>6.5407999999999897E-2</c:v>
                </c:pt>
                <c:pt idx="157">
                  <c:v>6.4882700000000001E-2</c:v>
                </c:pt>
                <c:pt idx="158">
                  <c:v>6.4366099999999996E-2</c:v>
                </c:pt>
                <c:pt idx="159">
                  <c:v>6.3857700000000003E-2</c:v>
                </c:pt>
                <c:pt idx="160">
                  <c:v>6.3357499999999997E-2</c:v>
                </c:pt>
                <c:pt idx="161">
                  <c:v>6.2865299999999999E-2</c:v>
                </c:pt>
                <c:pt idx="162">
                  <c:v>6.2380699999999997E-2</c:v>
                </c:pt>
                <c:pt idx="163">
                  <c:v>6.1903800000000002E-2</c:v>
                </c:pt>
                <c:pt idx="164">
                  <c:v>6.1434200000000001E-2</c:v>
                </c:pt>
                <c:pt idx="165">
                  <c:v>6.09718E-2</c:v>
                </c:pt>
                <c:pt idx="166">
                  <c:v>6.0516500000000001E-2</c:v>
                </c:pt>
                <c:pt idx="167">
                  <c:v>6.0068099999999999E-2</c:v>
                </c:pt>
                <c:pt idx="168">
                  <c:v>5.9626400000000003E-2</c:v>
                </c:pt>
                <c:pt idx="169">
                  <c:v>5.9191199999999999E-2</c:v>
                </c:pt>
                <c:pt idx="170">
                  <c:v>5.8762500000000002E-2</c:v>
                </c:pt>
                <c:pt idx="171">
                  <c:v>5.8340000000000003E-2</c:v>
                </c:pt>
                <c:pt idx="172">
                  <c:v>5.7923700000000002E-2</c:v>
                </c:pt>
                <c:pt idx="173">
                  <c:v>5.7513399999999999E-2</c:v>
                </c:pt>
                <c:pt idx="174">
                  <c:v>5.7109E-2</c:v>
                </c:pt>
                <c:pt idx="175">
                  <c:v>5.6710299999999998E-2</c:v>
                </c:pt>
                <c:pt idx="176">
                  <c:v>5.6317199999999998E-2</c:v>
                </c:pt>
                <c:pt idx="177">
                  <c:v>5.5929600000000003E-2</c:v>
                </c:pt>
                <c:pt idx="178">
                  <c:v>5.5547399999999997E-2</c:v>
                </c:pt>
                <c:pt idx="179">
                  <c:v>5.5170499999999997E-2</c:v>
                </c:pt>
                <c:pt idx="180">
                  <c:v>5.4798699999999999E-2</c:v>
                </c:pt>
                <c:pt idx="181">
                  <c:v>5.4432000000000001E-2</c:v>
                </c:pt>
                <c:pt idx="182">
                  <c:v>5.4070300000000002E-2</c:v>
                </c:pt>
                <c:pt idx="183">
                  <c:v>5.3713400000000001E-2</c:v>
                </c:pt>
                <c:pt idx="184">
                  <c:v>5.3361199999999998E-2</c:v>
                </c:pt>
                <c:pt idx="185">
                  <c:v>5.3013699999999997E-2</c:v>
                </c:pt>
                <c:pt idx="186">
                  <c:v>5.2670799999999997E-2</c:v>
                </c:pt>
                <c:pt idx="187">
                  <c:v>5.2332299999999998E-2</c:v>
                </c:pt>
                <c:pt idx="188">
                  <c:v>5.1998200000000001E-2</c:v>
                </c:pt>
                <c:pt idx="189">
                  <c:v>5.1668499999999999E-2</c:v>
                </c:pt>
                <c:pt idx="190">
                  <c:v>5.1342899999999997E-2</c:v>
                </c:pt>
                <c:pt idx="191">
                  <c:v>5.1021400000000001E-2</c:v>
                </c:pt>
                <c:pt idx="192">
                  <c:v>5.0704100000000002E-2</c:v>
                </c:pt>
                <c:pt idx="193">
                  <c:v>5.0390699999999997E-2</c:v>
                </c:pt>
                <c:pt idx="194">
                  <c:v>5.0081199999999999E-2</c:v>
                </c:pt>
                <c:pt idx="195">
                  <c:v>4.97755E-2</c:v>
                </c:pt>
                <c:pt idx="196">
                  <c:v>4.9473499999999997E-2</c:v>
                </c:pt>
                <c:pt idx="197">
                  <c:v>4.9175299999999998E-2</c:v>
                </c:pt>
                <c:pt idx="198">
                  <c:v>4.8880699999999999E-2</c:v>
                </c:pt>
                <c:pt idx="199">
                  <c:v>4.8589599999999997E-2</c:v>
                </c:pt>
                <c:pt idx="200">
                  <c:v>4.8302100000000001E-2</c:v>
                </c:pt>
                <c:pt idx="201">
                  <c:v>4.8017900000000002E-2</c:v>
                </c:pt>
                <c:pt idx="202">
                  <c:v>4.7737099999999998E-2</c:v>
                </c:pt>
                <c:pt idx="203">
                  <c:v>4.7459599999999998E-2</c:v>
                </c:pt>
                <c:pt idx="204">
                  <c:v>4.7185400000000002E-2</c:v>
                </c:pt>
                <c:pt idx="205">
                  <c:v>4.6914299999999999E-2</c:v>
                </c:pt>
                <c:pt idx="206">
                  <c:v>4.6646399999999998E-2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Series!$D$3</c:f>
              <c:strCache>
                <c:ptCount val="1"/>
                <c:pt idx="0">
                  <c:v>SYNTHETIC</c:v>
                </c:pt>
              </c:strCache>
            </c:strRef>
          </c:tx>
          <c:spPr>
            <a:ln w="12700"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xVal>
            <c:numRef>
              <c:f>Series!$B$4:$B$213</c:f>
              <c:numCache>
                <c:formatCode>mm/dd/yyyy\ hh:mm:ss</c:formatCode>
                <c:ptCount val="210"/>
                <c:pt idx="0">
                  <c:v>40431.25</c:v>
                </c:pt>
                <c:pt idx="1">
                  <c:v>40431.5</c:v>
                </c:pt>
                <c:pt idx="2">
                  <c:v>40431.75</c:v>
                </c:pt>
                <c:pt idx="3">
                  <c:v>40432</c:v>
                </c:pt>
                <c:pt idx="4">
                  <c:v>40432.25</c:v>
                </c:pt>
                <c:pt idx="5">
                  <c:v>40432.5</c:v>
                </c:pt>
                <c:pt idx="6">
                  <c:v>40432.75</c:v>
                </c:pt>
                <c:pt idx="7">
                  <c:v>40433</c:v>
                </c:pt>
                <c:pt idx="8">
                  <c:v>40433.25</c:v>
                </c:pt>
                <c:pt idx="9">
                  <c:v>40433.5</c:v>
                </c:pt>
                <c:pt idx="10">
                  <c:v>40433.75</c:v>
                </c:pt>
                <c:pt idx="11">
                  <c:v>40434</c:v>
                </c:pt>
                <c:pt idx="12">
                  <c:v>40434.25</c:v>
                </c:pt>
                <c:pt idx="13">
                  <c:v>40434.5</c:v>
                </c:pt>
                <c:pt idx="14">
                  <c:v>40434.75</c:v>
                </c:pt>
                <c:pt idx="15">
                  <c:v>40435</c:v>
                </c:pt>
                <c:pt idx="16">
                  <c:v>40435.25</c:v>
                </c:pt>
                <c:pt idx="17">
                  <c:v>40435.5</c:v>
                </c:pt>
                <c:pt idx="18">
                  <c:v>40435.75</c:v>
                </c:pt>
                <c:pt idx="19">
                  <c:v>40436</c:v>
                </c:pt>
                <c:pt idx="20">
                  <c:v>40436.25</c:v>
                </c:pt>
                <c:pt idx="21">
                  <c:v>40436.5</c:v>
                </c:pt>
                <c:pt idx="22">
                  <c:v>40436.75</c:v>
                </c:pt>
                <c:pt idx="23">
                  <c:v>40437</c:v>
                </c:pt>
                <c:pt idx="24">
                  <c:v>40437.25</c:v>
                </c:pt>
                <c:pt idx="25">
                  <c:v>40437.5</c:v>
                </c:pt>
                <c:pt idx="26">
                  <c:v>40437.75</c:v>
                </c:pt>
                <c:pt idx="27">
                  <c:v>40438</c:v>
                </c:pt>
                <c:pt idx="28">
                  <c:v>40438.25</c:v>
                </c:pt>
                <c:pt idx="29">
                  <c:v>40438.5</c:v>
                </c:pt>
                <c:pt idx="30">
                  <c:v>40438.75</c:v>
                </c:pt>
                <c:pt idx="31">
                  <c:v>40439</c:v>
                </c:pt>
                <c:pt idx="32">
                  <c:v>40439.25</c:v>
                </c:pt>
                <c:pt idx="33">
                  <c:v>40439.5</c:v>
                </c:pt>
                <c:pt idx="34">
                  <c:v>40439.75</c:v>
                </c:pt>
                <c:pt idx="35">
                  <c:v>40440</c:v>
                </c:pt>
                <c:pt idx="36">
                  <c:v>40440.25</c:v>
                </c:pt>
                <c:pt idx="37">
                  <c:v>40440.5</c:v>
                </c:pt>
                <c:pt idx="38">
                  <c:v>40440.75</c:v>
                </c:pt>
                <c:pt idx="39">
                  <c:v>40441</c:v>
                </c:pt>
                <c:pt idx="40">
                  <c:v>40441.25</c:v>
                </c:pt>
                <c:pt idx="41">
                  <c:v>40441.5</c:v>
                </c:pt>
                <c:pt idx="42">
                  <c:v>40441.75</c:v>
                </c:pt>
                <c:pt idx="43">
                  <c:v>40442</c:v>
                </c:pt>
                <c:pt idx="44">
                  <c:v>40442.25</c:v>
                </c:pt>
                <c:pt idx="45">
                  <c:v>40442.5</c:v>
                </c:pt>
                <c:pt idx="46">
                  <c:v>40442.75</c:v>
                </c:pt>
                <c:pt idx="47">
                  <c:v>40443</c:v>
                </c:pt>
                <c:pt idx="48">
                  <c:v>40443.25</c:v>
                </c:pt>
                <c:pt idx="49">
                  <c:v>40443.5</c:v>
                </c:pt>
                <c:pt idx="50">
                  <c:v>40443.75</c:v>
                </c:pt>
                <c:pt idx="51">
                  <c:v>40444</c:v>
                </c:pt>
                <c:pt idx="52">
                  <c:v>40444.25</c:v>
                </c:pt>
                <c:pt idx="53">
                  <c:v>40444.5</c:v>
                </c:pt>
                <c:pt idx="54">
                  <c:v>40444.75</c:v>
                </c:pt>
                <c:pt idx="55">
                  <c:v>40445</c:v>
                </c:pt>
                <c:pt idx="56">
                  <c:v>40445.25</c:v>
                </c:pt>
                <c:pt idx="57">
                  <c:v>40445.5</c:v>
                </c:pt>
                <c:pt idx="58">
                  <c:v>40445.75</c:v>
                </c:pt>
                <c:pt idx="59">
                  <c:v>40446</c:v>
                </c:pt>
                <c:pt idx="60">
                  <c:v>40446.25</c:v>
                </c:pt>
                <c:pt idx="61">
                  <c:v>40446.5</c:v>
                </c:pt>
                <c:pt idx="62">
                  <c:v>40446.75</c:v>
                </c:pt>
                <c:pt idx="63">
                  <c:v>40447</c:v>
                </c:pt>
                <c:pt idx="64">
                  <c:v>40447.25</c:v>
                </c:pt>
                <c:pt idx="65">
                  <c:v>40447.5</c:v>
                </c:pt>
                <c:pt idx="66">
                  <c:v>40447.75</c:v>
                </c:pt>
                <c:pt idx="67">
                  <c:v>40448</c:v>
                </c:pt>
                <c:pt idx="68">
                  <c:v>40448.25</c:v>
                </c:pt>
                <c:pt idx="69">
                  <c:v>40448.5</c:v>
                </c:pt>
                <c:pt idx="70">
                  <c:v>40448.75</c:v>
                </c:pt>
                <c:pt idx="71">
                  <c:v>40449</c:v>
                </c:pt>
                <c:pt idx="72">
                  <c:v>40449.25</c:v>
                </c:pt>
                <c:pt idx="73">
                  <c:v>40449.5</c:v>
                </c:pt>
                <c:pt idx="74">
                  <c:v>40449.75</c:v>
                </c:pt>
                <c:pt idx="75">
                  <c:v>40450</c:v>
                </c:pt>
                <c:pt idx="76">
                  <c:v>40450.25</c:v>
                </c:pt>
                <c:pt idx="77">
                  <c:v>40450.5</c:v>
                </c:pt>
                <c:pt idx="78">
                  <c:v>40450.75</c:v>
                </c:pt>
                <c:pt idx="79">
                  <c:v>40451</c:v>
                </c:pt>
                <c:pt idx="80">
                  <c:v>40451.25</c:v>
                </c:pt>
                <c:pt idx="81">
                  <c:v>40451.5</c:v>
                </c:pt>
                <c:pt idx="82">
                  <c:v>40451.75</c:v>
                </c:pt>
                <c:pt idx="83">
                  <c:v>40452</c:v>
                </c:pt>
                <c:pt idx="84">
                  <c:v>40452.25</c:v>
                </c:pt>
                <c:pt idx="85">
                  <c:v>40452.5</c:v>
                </c:pt>
                <c:pt idx="86">
                  <c:v>40452.75</c:v>
                </c:pt>
                <c:pt idx="87">
                  <c:v>40453</c:v>
                </c:pt>
                <c:pt idx="88">
                  <c:v>40453.25</c:v>
                </c:pt>
                <c:pt idx="89">
                  <c:v>40453.5</c:v>
                </c:pt>
                <c:pt idx="90">
                  <c:v>40453.75</c:v>
                </c:pt>
                <c:pt idx="91">
                  <c:v>40454</c:v>
                </c:pt>
                <c:pt idx="92">
                  <c:v>40454.25</c:v>
                </c:pt>
                <c:pt idx="93">
                  <c:v>40454.5</c:v>
                </c:pt>
                <c:pt idx="94">
                  <c:v>40454.75</c:v>
                </c:pt>
                <c:pt idx="95">
                  <c:v>40455</c:v>
                </c:pt>
                <c:pt idx="96">
                  <c:v>40455.25</c:v>
                </c:pt>
                <c:pt idx="97">
                  <c:v>40455.5</c:v>
                </c:pt>
                <c:pt idx="98">
                  <c:v>40455.75</c:v>
                </c:pt>
                <c:pt idx="99">
                  <c:v>40456</c:v>
                </c:pt>
                <c:pt idx="100">
                  <c:v>40456.25</c:v>
                </c:pt>
                <c:pt idx="101">
                  <c:v>40456.5</c:v>
                </c:pt>
                <c:pt idx="102">
                  <c:v>40456.75</c:v>
                </c:pt>
                <c:pt idx="103">
                  <c:v>40457</c:v>
                </c:pt>
                <c:pt idx="104">
                  <c:v>40457.25</c:v>
                </c:pt>
                <c:pt idx="105">
                  <c:v>40457.5</c:v>
                </c:pt>
                <c:pt idx="106">
                  <c:v>40457.75</c:v>
                </c:pt>
                <c:pt idx="107">
                  <c:v>40458</c:v>
                </c:pt>
                <c:pt idx="108">
                  <c:v>40458.25</c:v>
                </c:pt>
                <c:pt idx="109">
                  <c:v>40458.5</c:v>
                </c:pt>
                <c:pt idx="110">
                  <c:v>40458.75</c:v>
                </c:pt>
                <c:pt idx="111">
                  <c:v>40459</c:v>
                </c:pt>
                <c:pt idx="112">
                  <c:v>40459.25</c:v>
                </c:pt>
                <c:pt idx="113">
                  <c:v>40459.5</c:v>
                </c:pt>
                <c:pt idx="114">
                  <c:v>40459.75</c:v>
                </c:pt>
                <c:pt idx="115">
                  <c:v>40460</c:v>
                </c:pt>
                <c:pt idx="116">
                  <c:v>40460.25</c:v>
                </c:pt>
                <c:pt idx="117">
                  <c:v>40460.5</c:v>
                </c:pt>
                <c:pt idx="118">
                  <c:v>40460.75</c:v>
                </c:pt>
                <c:pt idx="119">
                  <c:v>40461</c:v>
                </c:pt>
                <c:pt idx="120">
                  <c:v>40461.25</c:v>
                </c:pt>
                <c:pt idx="121">
                  <c:v>40461.5</c:v>
                </c:pt>
                <c:pt idx="122">
                  <c:v>40461.75</c:v>
                </c:pt>
                <c:pt idx="123">
                  <c:v>40462</c:v>
                </c:pt>
                <c:pt idx="124">
                  <c:v>40462.25</c:v>
                </c:pt>
                <c:pt idx="125">
                  <c:v>40462.5</c:v>
                </c:pt>
                <c:pt idx="126">
                  <c:v>40462.75</c:v>
                </c:pt>
                <c:pt idx="127">
                  <c:v>40463</c:v>
                </c:pt>
                <c:pt idx="128">
                  <c:v>40463.25</c:v>
                </c:pt>
                <c:pt idx="129">
                  <c:v>40463.5</c:v>
                </c:pt>
                <c:pt idx="130">
                  <c:v>40463.75</c:v>
                </c:pt>
                <c:pt idx="131">
                  <c:v>40464</c:v>
                </c:pt>
                <c:pt idx="132">
                  <c:v>40464.25</c:v>
                </c:pt>
                <c:pt idx="133">
                  <c:v>40464.5</c:v>
                </c:pt>
                <c:pt idx="134">
                  <c:v>40464.75</c:v>
                </c:pt>
                <c:pt idx="135">
                  <c:v>40465</c:v>
                </c:pt>
                <c:pt idx="136">
                  <c:v>40465.25</c:v>
                </c:pt>
                <c:pt idx="137">
                  <c:v>40465.5</c:v>
                </c:pt>
                <c:pt idx="138">
                  <c:v>40465.75</c:v>
                </c:pt>
                <c:pt idx="139">
                  <c:v>40466</c:v>
                </c:pt>
                <c:pt idx="140">
                  <c:v>40466.25</c:v>
                </c:pt>
                <c:pt idx="141">
                  <c:v>40466.5</c:v>
                </c:pt>
                <c:pt idx="142">
                  <c:v>40466.75</c:v>
                </c:pt>
                <c:pt idx="143">
                  <c:v>40467</c:v>
                </c:pt>
                <c:pt idx="144">
                  <c:v>40467.25</c:v>
                </c:pt>
                <c:pt idx="145">
                  <c:v>40467.5</c:v>
                </c:pt>
                <c:pt idx="146">
                  <c:v>40467.75</c:v>
                </c:pt>
                <c:pt idx="147">
                  <c:v>40468</c:v>
                </c:pt>
                <c:pt idx="148">
                  <c:v>40468.25</c:v>
                </c:pt>
                <c:pt idx="149">
                  <c:v>40468.5</c:v>
                </c:pt>
                <c:pt idx="150">
                  <c:v>40468.75</c:v>
                </c:pt>
                <c:pt idx="151">
                  <c:v>40469</c:v>
                </c:pt>
                <c:pt idx="152">
                  <c:v>40469.25</c:v>
                </c:pt>
                <c:pt idx="153">
                  <c:v>40469.5</c:v>
                </c:pt>
                <c:pt idx="154">
                  <c:v>40469.75</c:v>
                </c:pt>
                <c:pt idx="155">
                  <c:v>40470</c:v>
                </c:pt>
                <c:pt idx="156">
                  <c:v>40470.25</c:v>
                </c:pt>
                <c:pt idx="157">
                  <c:v>40470.5</c:v>
                </c:pt>
                <c:pt idx="158">
                  <c:v>40470.75</c:v>
                </c:pt>
                <c:pt idx="159">
                  <c:v>40471</c:v>
                </c:pt>
                <c:pt idx="160">
                  <c:v>40471.25</c:v>
                </c:pt>
                <c:pt idx="161">
                  <c:v>40471.5</c:v>
                </c:pt>
                <c:pt idx="162">
                  <c:v>40471.75</c:v>
                </c:pt>
                <c:pt idx="163">
                  <c:v>40472</c:v>
                </c:pt>
                <c:pt idx="164">
                  <c:v>40472.25</c:v>
                </c:pt>
                <c:pt idx="165">
                  <c:v>40472.5</c:v>
                </c:pt>
                <c:pt idx="166">
                  <c:v>40472.75</c:v>
                </c:pt>
                <c:pt idx="167">
                  <c:v>40473</c:v>
                </c:pt>
                <c:pt idx="168">
                  <c:v>40473.25</c:v>
                </c:pt>
                <c:pt idx="169">
                  <c:v>40473.5</c:v>
                </c:pt>
                <c:pt idx="170">
                  <c:v>40473.75</c:v>
                </c:pt>
                <c:pt idx="171">
                  <c:v>40474</c:v>
                </c:pt>
                <c:pt idx="172">
                  <c:v>40474.25</c:v>
                </c:pt>
                <c:pt idx="173">
                  <c:v>40474.5</c:v>
                </c:pt>
                <c:pt idx="174">
                  <c:v>40474.75</c:v>
                </c:pt>
                <c:pt idx="175">
                  <c:v>40475</c:v>
                </c:pt>
                <c:pt idx="176">
                  <c:v>40475.25</c:v>
                </c:pt>
                <c:pt idx="177">
                  <c:v>40475.5</c:v>
                </c:pt>
                <c:pt idx="178">
                  <c:v>40475.75</c:v>
                </c:pt>
                <c:pt idx="179">
                  <c:v>40476</c:v>
                </c:pt>
                <c:pt idx="180">
                  <c:v>40476.25</c:v>
                </c:pt>
                <c:pt idx="181">
                  <c:v>40476.5</c:v>
                </c:pt>
                <c:pt idx="182">
                  <c:v>40476.75</c:v>
                </c:pt>
                <c:pt idx="183">
                  <c:v>40477</c:v>
                </c:pt>
                <c:pt idx="184">
                  <c:v>40477.25</c:v>
                </c:pt>
                <c:pt idx="185">
                  <c:v>40477.5</c:v>
                </c:pt>
                <c:pt idx="186">
                  <c:v>40477.75</c:v>
                </c:pt>
                <c:pt idx="187">
                  <c:v>40478</c:v>
                </c:pt>
                <c:pt idx="188">
                  <c:v>40478.25</c:v>
                </c:pt>
                <c:pt idx="189">
                  <c:v>40478.5</c:v>
                </c:pt>
                <c:pt idx="190">
                  <c:v>40478.75</c:v>
                </c:pt>
                <c:pt idx="191">
                  <c:v>40479</c:v>
                </c:pt>
                <c:pt idx="192">
                  <c:v>40479.25</c:v>
                </c:pt>
                <c:pt idx="193">
                  <c:v>40479.5</c:v>
                </c:pt>
                <c:pt idx="194">
                  <c:v>40479.75</c:v>
                </c:pt>
                <c:pt idx="195">
                  <c:v>40480</c:v>
                </c:pt>
                <c:pt idx="196">
                  <c:v>40480.25</c:v>
                </c:pt>
                <c:pt idx="197">
                  <c:v>40480.5</c:v>
                </c:pt>
                <c:pt idx="198">
                  <c:v>40480.75</c:v>
                </c:pt>
                <c:pt idx="199">
                  <c:v>40481</c:v>
                </c:pt>
                <c:pt idx="200">
                  <c:v>40481.25</c:v>
                </c:pt>
                <c:pt idx="201">
                  <c:v>40481.5</c:v>
                </c:pt>
                <c:pt idx="202">
                  <c:v>40481.75</c:v>
                </c:pt>
                <c:pt idx="203">
                  <c:v>40482</c:v>
                </c:pt>
                <c:pt idx="204">
                  <c:v>40482.25</c:v>
                </c:pt>
                <c:pt idx="205">
                  <c:v>40482.5</c:v>
                </c:pt>
                <c:pt idx="206">
                  <c:v>40482.75</c:v>
                </c:pt>
              </c:numCache>
            </c:numRef>
          </c:xVal>
          <c:yVal>
            <c:numRef>
              <c:f>Series!$D$4:$D$213</c:f>
              <c:numCache>
                <c:formatCode>General</c:formatCode>
                <c:ptCount val="2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0.74512797594070401</c:v>
                </c:pt>
                <c:pt idx="5">
                  <c:v>0.89688533544540405</c:v>
                </c:pt>
                <c:pt idx="6">
                  <c:v>0.98621010780334395</c:v>
                </c:pt>
                <c:pt idx="7">
                  <c:v>1.0497411489486601</c:v>
                </c:pt>
                <c:pt idx="8">
                  <c:v>1.0990842580795199</c:v>
                </c:pt>
                <c:pt idx="9">
                  <c:v>1.1394338607787999</c:v>
                </c:pt>
                <c:pt idx="10">
                  <c:v>1.17356824874877</c:v>
                </c:pt>
                <c:pt idx="11">
                  <c:v>1.2031490802764799</c:v>
                </c:pt>
                <c:pt idx="12">
                  <c:v>1.2292494773864699</c:v>
                </c:pt>
                <c:pt idx="13">
                  <c:v>1.25260293483734</c:v>
                </c:pt>
                <c:pt idx="14">
                  <c:v>1.2737329006195</c:v>
                </c:pt>
                <c:pt idx="15">
                  <c:v>1.2930263280868499</c:v>
                </c:pt>
                <c:pt idx="16">
                  <c:v>1.3107769489288299</c:v>
                </c:pt>
                <c:pt idx="17">
                  <c:v>1.3272135257720901</c:v>
                </c:pt>
                <c:pt idx="18">
                  <c:v>1.3425170183181701</c:v>
                </c:pt>
                <c:pt idx="19">
                  <c:v>1.35683393478393</c:v>
                </c:pt>
                <c:pt idx="20">
                  <c:v>1.3317425251007</c:v>
                </c:pt>
                <c:pt idx="21">
                  <c:v>1.33657443523407</c:v>
                </c:pt>
                <c:pt idx="22">
                  <c:v>1.3131468296051001</c:v>
                </c:pt>
                <c:pt idx="23">
                  <c:v>1.3089226484298699</c:v>
                </c:pt>
                <c:pt idx="24">
                  <c:v>1.31138932704925</c:v>
                </c:pt>
                <c:pt idx="25">
                  <c:v>1.3157862424850399</c:v>
                </c:pt>
                <c:pt idx="26">
                  <c:v>1.30047667026519</c:v>
                </c:pt>
                <c:pt idx="27">
                  <c:v>1.2978826761245701</c:v>
                </c:pt>
                <c:pt idx="28">
                  <c:v>1.2998079061508101</c:v>
                </c:pt>
                <c:pt idx="29">
                  <c:v>1.30310571193695</c:v>
                </c:pt>
                <c:pt idx="30">
                  <c:v>0.79364091157913197</c:v>
                </c:pt>
                <c:pt idx="31">
                  <c:v>0.59258264303207397</c:v>
                </c:pt>
                <c:pt idx="32">
                  <c:v>0.50023210048675504</c:v>
                </c:pt>
                <c:pt idx="33">
                  <c:v>0.44077837467193598</c:v>
                </c:pt>
                <c:pt idx="34">
                  <c:v>0.39747273921966497</c:v>
                </c:pt>
                <c:pt idx="35">
                  <c:v>0.36377623677253701</c:v>
                </c:pt>
                <c:pt idx="36">
                  <c:v>0.33644542098045299</c:v>
                </c:pt>
                <c:pt idx="37">
                  <c:v>0.31363272666931102</c:v>
                </c:pt>
                <c:pt idx="38">
                  <c:v>0.29418566823005599</c:v>
                </c:pt>
                <c:pt idx="39">
                  <c:v>0.27733641862869202</c:v>
                </c:pt>
                <c:pt idx="40">
                  <c:v>0.26254874467849698</c:v>
                </c:pt>
                <c:pt idx="41">
                  <c:v>0.24943311512470201</c:v>
                </c:pt>
                <c:pt idx="42">
                  <c:v>0.23769763112068101</c:v>
                </c:pt>
                <c:pt idx="43">
                  <c:v>0.22711908817291199</c:v>
                </c:pt>
                <c:pt idx="44">
                  <c:v>0.217521652579307</c:v>
                </c:pt>
                <c:pt idx="45">
                  <c:v>0.20876631140708901</c:v>
                </c:pt>
                <c:pt idx="46">
                  <c:v>0.843836069107055</c:v>
                </c:pt>
                <c:pt idx="47">
                  <c:v>1.0241355895996</c:v>
                </c:pt>
                <c:pt idx="48">
                  <c:v>1.11584377288818</c:v>
                </c:pt>
                <c:pt idx="49">
                  <c:v>1.1767691373825</c:v>
                </c:pt>
                <c:pt idx="50">
                  <c:v>1.2219995260238601</c:v>
                </c:pt>
                <c:pt idx="51">
                  <c:v>1.25775063037872</c:v>
                </c:pt>
                <c:pt idx="52">
                  <c:v>1.2871856689453101</c:v>
                </c:pt>
                <c:pt idx="53">
                  <c:v>1.31212937831878</c:v>
                </c:pt>
                <c:pt idx="54">
                  <c:v>1.33372819423675</c:v>
                </c:pt>
                <c:pt idx="55">
                  <c:v>1.3527473211288401</c:v>
                </c:pt>
                <c:pt idx="56">
                  <c:v>1.3697220087051301</c:v>
                </c:pt>
                <c:pt idx="57">
                  <c:v>1.3850398063659599</c:v>
                </c:pt>
                <c:pt idx="58">
                  <c:v>0.82398438453674305</c:v>
                </c:pt>
                <c:pt idx="59">
                  <c:v>0.60682421922683705</c:v>
                </c:pt>
                <c:pt idx="60">
                  <c:v>0.51024347543716397</c:v>
                </c:pt>
                <c:pt idx="61">
                  <c:v>0.44957134127616799</c:v>
                </c:pt>
                <c:pt idx="62">
                  <c:v>0.40622147917747498</c:v>
                </c:pt>
                <c:pt idx="63">
                  <c:v>0.37300157546996998</c:v>
                </c:pt>
                <c:pt idx="64">
                  <c:v>0.34638026356696999</c:v>
                </c:pt>
                <c:pt idx="65">
                  <c:v>0.32436919212341297</c:v>
                </c:pt>
                <c:pt idx="66">
                  <c:v>0.30574238300323398</c:v>
                </c:pt>
                <c:pt idx="67">
                  <c:v>0.28969332575798001</c:v>
                </c:pt>
                <c:pt idx="68">
                  <c:v>0.275665372610092</c:v>
                </c:pt>
                <c:pt idx="69">
                  <c:v>0.26325893402099598</c:v>
                </c:pt>
                <c:pt idx="70">
                  <c:v>0.25217816233634899</c:v>
                </c:pt>
                <c:pt idx="71">
                  <c:v>0.24219900369644101</c:v>
                </c:pt>
                <c:pt idx="72">
                  <c:v>0.23314718902111001</c:v>
                </c:pt>
                <c:pt idx="73">
                  <c:v>0.224886178970336</c:v>
                </c:pt>
                <c:pt idx="74">
                  <c:v>0.21730512380599901</c:v>
                </c:pt>
                <c:pt idx="75">
                  <c:v>0.21031498908996499</c:v>
                </c:pt>
                <c:pt idx="76">
                  <c:v>0.20384229719638799</c:v>
                </c:pt>
                <c:pt idx="77">
                  <c:v>0.19782510399818401</c:v>
                </c:pt>
                <c:pt idx="78">
                  <c:v>0.192212790250778</c:v>
                </c:pt>
                <c:pt idx="79">
                  <c:v>0.18696123361587499</c:v>
                </c:pt>
                <c:pt idx="80">
                  <c:v>0.18203380703926</c:v>
                </c:pt>
                <c:pt idx="81">
                  <c:v>0.177397951483726</c:v>
                </c:pt>
                <c:pt idx="82">
                  <c:v>0.17302675545215601</c:v>
                </c:pt>
                <c:pt idx="83">
                  <c:v>0.168895363807678</c:v>
                </c:pt>
                <c:pt idx="84">
                  <c:v>0.164983004331588</c:v>
                </c:pt>
                <c:pt idx="85">
                  <c:v>0.16127108037471699</c:v>
                </c:pt>
                <c:pt idx="86">
                  <c:v>0.15774358808994199</c:v>
                </c:pt>
                <c:pt idx="87">
                  <c:v>0.15438537299633001</c:v>
                </c:pt>
                <c:pt idx="88">
                  <c:v>0.15118360519409099</c:v>
                </c:pt>
                <c:pt idx="89">
                  <c:v>0.14812695980071999</c:v>
                </c:pt>
                <c:pt idx="90">
                  <c:v>0.145204752683639</c:v>
                </c:pt>
                <c:pt idx="91">
                  <c:v>0.14240774512290899</c:v>
                </c:pt>
                <c:pt idx="92">
                  <c:v>0.13972711563110299</c:v>
                </c:pt>
                <c:pt idx="93">
                  <c:v>0.137155681848526</c:v>
                </c:pt>
                <c:pt idx="94">
                  <c:v>0.13468636572360901</c:v>
                </c:pt>
                <c:pt idx="95">
                  <c:v>0.13231219351291601</c:v>
                </c:pt>
                <c:pt idx="96">
                  <c:v>0.130027890205383</c:v>
                </c:pt>
                <c:pt idx="97">
                  <c:v>0.127827793359756</c:v>
                </c:pt>
                <c:pt idx="98">
                  <c:v>0.125706896185874</c:v>
                </c:pt>
                <c:pt idx="99">
                  <c:v>0.12366147339344</c:v>
                </c:pt>
                <c:pt idx="100">
                  <c:v>0.12168624997138899</c:v>
                </c:pt>
                <c:pt idx="101">
                  <c:v>0.119778282940387</c:v>
                </c:pt>
                <c:pt idx="102">
                  <c:v>0.117933556437492</c:v>
                </c:pt>
                <c:pt idx="103">
                  <c:v>0.11614890396595</c:v>
                </c:pt>
                <c:pt idx="104">
                  <c:v>0.114421464502811</c:v>
                </c:pt>
                <c:pt idx="105">
                  <c:v>0.112747527658939</c:v>
                </c:pt>
                <c:pt idx="106">
                  <c:v>0.11112567782402</c:v>
                </c:pt>
                <c:pt idx="107">
                  <c:v>0.109552502632141</c:v>
                </c:pt>
                <c:pt idx="108">
                  <c:v>0.108026087284088</c:v>
                </c:pt>
                <c:pt idx="109">
                  <c:v>0.10654431581497099</c:v>
                </c:pt>
                <c:pt idx="110">
                  <c:v>0.10510516166687001</c:v>
                </c:pt>
                <c:pt idx="111">
                  <c:v>0.103706307709217</c:v>
                </c:pt>
                <c:pt idx="112">
                  <c:v>0.10234681516885701</c:v>
                </c:pt>
                <c:pt idx="113">
                  <c:v>0.10102409124374299</c:v>
                </c:pt>
                <c:pt idx="114">
                  <c:v>9.9737003445625305E-2</c:v>
                </c:pt>
                <c:pt idx="115">
                  <c:v>9.8483890295028603E-2</c:v>
                </c:pt>
                <c:pt idx="116">
                  <c:v>9.7263619303703294E-2</c:v>
                </c:pt>
                <c:pt idx="117">
                  <c:v>9.6074685454368494E-2</c:v>
                </c:pt>
                <c:pt idx="118">
                  <c:v>9.4915822148323004E-2</c:v>
                </c:pt>
                <c:pt idx="119">
                  <c:v>9.3786016106605502E-2</c:v>
                </c:pt>
                <c:pt idx="120">
                  <c:v>9.2683762311935397E-2</c:v>
                </c:pt>
                <c:pt idx="121">
                  <c:v>9.1608643531799303E-2</c:v>
                </c:pt>
                <c:pt idx="122">
                  <c:v>9.0559244155883706E-2</c:v>
                </c:pt>
                <c:pt idx="123">
                  <c:v>8.9534610509872395E-2</c:v>
                </c:pt>
                <c:pt idx="124">
                  <c:v>8.8533811271190602E-2</c:v>
                </c:pt>
                <c:pt idx="125">
                  <c:v>8.7556093931198106E-2</c:v>
                </c:pt>
                <c:pt idx="126">
                  <c:v>8.6600303649902302E-2</c:v>
                </c:pt>
                <c:pt idx="127">
                  <c:v>8.5666291415691306E-2</c:v>
                </c:pt>
                <c:pt idx="128">
                  <c:v>8.4753148257732294E-2</c:v>
                </c:pt>
                <c:pt idx="129">
                  <c:v>8.3859771490097004E-2</c:v>
                </c:pt>
                <c:pt idx="130">
                  <c:v>8.2985498011112199E-2</c:v>
                </c:pt>
                <c:pt idx="131">
                  <c:v>8.2130521535873399E-2</c:v>
                </c:pt>
                <c:pt idx="132">
                  <c:v>8.1293247640132904E-2</c:v>
                </c:pt>
                <c:pt idx="133">
                  <c:v>8.0473393201828003E-2</c:v>
                </c:pt>
                <c:pt idx="134">
                  <c:v>7.9670540988445199E-2</c:v>
                </c:pt>
                <c:pt idx="135">
                  <c:v>7.8884437680244404E-2</c:v>
                </c:pt>
                <c:pt idx="136">
                  <c:v>7.8113578259944902E-2</c:v>
                </c:pt>
                <c:pt idx="137">
                  <c:v>7.7358655631542206E-2</c:v>
                </c:pt>
                <c:pt idx="138">
                  <c:v>7.6618194580078097E-2</c:v>
                </c:pt>
                <c:pt idx="139">
                  <c:v>7.5892508029937703E-2</c:v>
                </c:pt>
                <c:pt idx="140">
                  <c:v>7.5180858373641898E-2</c:v>
                </c:pt>
                <c:pt idx="141">
                  <c:v>7.4482820928096702E-2</c:v>
                </c:pt>
                <c:pt idx="142">
                  <c:v>7.3797672986984197E-2</c:v>
                </c:pt>
                <c:pt idx="143">
                  <c:v>7.3125973343849099E-2</c:v>
                </c:pt>
                <c:pt idx="144">
                  <c:v>7.24660009145736E-2</c:v>
                </c:pt>
                <c:pt idx="145">
                  <c:v>7.1818679571151706E-2</c:v>
                </c:pt>
                <c:pt idx="146">
                  <c:v>7.11831524968147E-2</c:v>
                </c:pt>
                <c:pt idx="147">
                  <c:v>7.0558905601501395E-2</c:v>
                </c:pt>
                <c:pt idx="148">
                  <c:v>6.9945909082889501E-2</c:v>
                </c:pt>
                <c:pt idx="149">
                  <c:v>6.9343522191047599E-2</c:v>
                </c:pt>
                <c:pt idx="150">
                  <c:v>6.8751960992813096E-2</c:v>
                </c:pt>
                <c:pt idx="151">
                  <c:v>6.8170487880706704E-2</c:v>
                </c:pt>
                <c:pt idx="152">
                  <c:v>6.7599080502986894E-2</c:v>
                </c:pt>
                <c:pt idx="153">
                  <c:v>6.7037098109722096E-2</c:v>
                </c:pt>
                <c:pt idx="154">
                  <c:v>6.6484883427619906E-2</c:v>
                </c:pt>
                <c:pt idx="155">
                  <c:v>6.5941914916038499E-2</c:v>
                </c:pt>
                <c:pt idx="156">
                  <c:v>6.5408065915107699E-2</c:v>
                </c:pt>
                <c:pt idx="157">
                  <c:v>6.4882822334766305E-2</c:v>
                </c:pt>
                <c:pt idx="158">
                  <c:v>6.4366176724433899E-2</c:v>
                </c:pt>
                <c:pt idx="159">
                  <c:v>6.3857734203338595E-2</c:v>
                </c:pt>
                <c:pt idx="160">
                  <c:v>6.3357457518577506E-2</c:v>
                </c:pt>
                <c:pt idx="161">
                  <c:v>6.2865354120731298E-2</c:v>
                </c:pt>
                <c:pt idx="162">
                  <c:v>6.2380887567996902E-2</c:v>
                </c:pt>
                <c:pt idx="163">
                  <c:v>6.19039386510849E-2</c:v>
                </c:pt>
                <c:pt idx="164">
                  <c:v>6.1434261500835398E-2</c:v>
                </c:pt>
                <c:pt idx="165">
                  <c:v>6.0972057282924597E-2</c:v>
                </c:pt>
                <c:pt idx="166">
                  <c:v>6.05165660381317E-2</c:v>
                </c:pt>
                <c:pt idx="167">
                  <c:v>6.0068026185035699E-2</c:v>
                </c:pt>
                <c:pt idx="168">
                  <c:v>5.9626206755638102E-2</c:v>
                </c:pt>
                <c:pt idx="169">
                  <c:v>5.9191182255744899E-2</c:v>
                </c:pt>
                <c:pt idx="170">
                  <c:v>5.8762550354003899E-2</c:v>
                </c:pt>
                <c:pt idx="171">
                  <c:v>5.8340094983577701E-2</c:v>
                </c:pt>
                <c:pt idx="172">
                  <c:v>5.79235404729843E-2</c:v>
                </c:pt>
                <c:pt idx="173">
                  <c:v>5.7513460516929599E-2</c:v>
                </c:pt>
                <c:pt idx="174">
                  <c:v>5.7108998298644999E-2</c:v>
                </c:pt>
                <c:pt idx="175">
                  <c:v>5.6710056960582698E-2</c:v>
                </c:pt>
                <c:pt idx="176">
                  <c:v>5.63171654939651E-2</c:v>
                </c:pt>
                <c:pt idx="177">
                  <c:v>5.5929489433765397E-2</c:v>
                </c:pt>
                <c:pt idx="178">
                  <c:v>5.5547274649143198E-2</c:v>
                </c:pt>
                <c:pt idx="179">
                  <c:v>5.5170461535453803E-2</c:v>
                </c:pt>
                <c:pt idx="180">
                  <c:v>5.4798707365989602E-2</c:v>
                </c:pt>
                <c:pt idx="181">
                  <c:v>5.4431997239589601E-2</c:v>
                </c:pt>
                <c:pt idx="182">
                  <c:v>5.4070532321929897E-2</c:v>
                </c:pt>
                <c:pt idx="183">
                  <c:v>5.3713619709014802E-2</c:v>
                </c:pt>
                <c:pt idx="184">
                  <c:v>5.3361199796199799E-2</c:v>
                </c:pt>
                <c:pt idx="185">
                  <c:v>5.3013890981674097E-2</c:v>
                </c:pt>
                <c:pt idx="186">
                  <c:v>5.2670687437057502E-2</c:v>
                </c:pt>
                <c:pt idx="187">
                  <c:v>5.2332207560539197E-2</c:v>
                </c:pt>
                <c:pt idx="188">
                  <c:v>5.1998205482959699E-2</c:v>
                </c:pt>
                <c:pt idx="189">
                  <c:v>5.1668375730514499E-2</c:v>
                </c:pt>
                <c:pt idx="190">
                  <c:v>5.13428673148155E-2</c:v>
                </c:pt>
                <c:pt idx="191">
                  <c:v>5.1021665334701503E-2</c:v>
                </c:pt>
                <c:pt idx="192">
                  <c:v>5.07042706012725E-2</c:v>
                </c:pt>
                <c:pt idx="193">
                  <c:v>5.0390914082527098E-2</c:v>
                </c:pt>
                <c:pt idx="194">
                  <c:v>5.0081223249435397E-2</c:v>
                </c:pt>
                <c:pt idx="195">
                  <c:v>4.9775406718253999E-2</c:v>
                </c:pt>
                <c:pt idx="196">
                  <c:v>4.9473486840724903E-2</c:v>
                </c:pt>
                <c:pt idx="197">
                  <c:v>4.9175314605235998E-2</c:v>
                </c:pt>
                <c:pt idx="198">
                  <c:v>4.8880636692047098E-2</c:v>
                </c:pt>
                <c:pt idx="199">
                  <c:v>4.8589684069156598E-2</c:v>
                </c:pt>
                <c:pt idx="200">
                  <c:v>4.83022183179855E-2</c:v>
                </c:pt>
                <c:pt idx="201">
                  <c:v>4.80179786682128E-2</c:v>
                </c:pt>
                <c:pt idx="202">
                  <c:v>4.7737188637256601E-2</c:v>
                </c:pt>
                <c:pt idx="203">
                  <c:v>4.74596098065376E-2</c:v>
                </c:pt>
                <c:pt idx="204">
                  <c:v>4.7185331583023002E-2</c:v>
                </c:pt>
                <c:pt idx="205">
                  <c:v>4.69145029783248E-2</c:v>
                </c:pt>
                <c:pt idx="206">
                  <c:v>4.6646356582641602E-2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Series!$E$3</c:f>
              <c:strCache>
                <c:ptCount val="1"/>
                <c:pt idx="0">
                  <c:v>DIFFERENCES</c:v>
                </c:pt>
              </c:strCache>
            </c:strRef>
          </c:tx>
          <c:spPr>
            <a:ln>
              <a:noFill/>
            </a:ln>
          </c:spPr>
          <c:marker>
            <c:symbol val="plus"/>
            <c:size val="3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Series!$B$4:$B$213</c:f>
              <c:numCache>
                <c:formatCode>mm/dd/yyyy\ hh:mm:ss</c:formatCode>
                <c:ptCount val="210"/>
                <c:pt idx="0">
                  <c:v>40431.25</c:v>
                </c:pt>
                <c:pt idx="1">
                  <c:v>40431.5</c:v>
                </c:pt>
                <c:pt idx="2">
                  <c:v>40431.75</c:v>
                </c:pt>
                <c:pt idx="3">
                  <c:v>40432</c:v>
                </c:pt>
                <c:pt idx="4">
                  <c:v>40432.25</c:v>
                </c:pt>
                <c:pt idx="5">
                  <c:v>40432.5</c:v>
                </c:pt>
                <c:pt idx="6">
                  <c:v>40432.75</c:v>
                </c:pt>
                <c:pt idx="7">
                  <c:v>40433</c:v>
                </c:pt>
                <c:pt idx="8">
                  <c:v>40433.25</c:v>
                </c:pt>
                <c:pt idx="9">
                  <c:v>40433.5</c:v>
                </c:pt>
                <c:pt idx="10">
                  <c:v>40433.75</c:v>
                </c:pt>
                <c:pt idx="11">
                  <c:v>40434</c:v>
                </c:pt>
                <c:pt idx="12">
                  <c:v>40434.25</c:v>
                </c:pt>
                <c:pt idx="13">
                  <c:v>40434.5</c:v>
                </c:pt>
                <c:pt idx="14">
                  <c:v>40434.75</c:v>
                </c:pt>
                <c:pt idx="15">
                  <c:v>40435</c:v>
                </c:pt>
                <c:pt idx="16">
                  <c:v>40435.25</c:v>
                </c:pt>
                <c:pt idx="17">
                  <c:v>40435.5</c:v>
                </c:pt>
                <c:pt idx="18">
                  <c:v>40435.75</c:v>
                </c:pt>
                <c:pt idx="19">
                  <c:v>40436</c:v>
                </c:pt>
                <c:pt idx="20">
                  <c:v>40436.25</c:v>
                </c:pt>
                <c:pt idx="21">
                  <c:v>40436.5</c:v>
                </c:pt>
                <c:pt idx="22">
                  <c:v>40436.75</c:v>
                </c:pt>
                <c:pt idx="23">
                  <c:v>40437</c:v>
                </c:pt>
                <c:pt idx="24">
                  <c:v>40437.25</c:v>
                </c:pt>
                <c:pt idx="25">
                  <c:v>40437.5</c:v>
                </c:pt>
                <c:pt idx="26">
                  <c:v>40437.75</c:v>
                </c:pt>
                <c:pt idx="27">
                  <c:v>40438</c:v>
                </c:pt>
                <c:pt idx="28">
                  <c:v>40438.25</c:v>
                </c:pt>
                <c:pt idx="29">
                  <c:v>40438.5</c:v>
                </c:pt>
                <c:pt idx="30">
                  <c:v>40438.75</c:v>
                </c:pt>
                <c:pt idx="31">
                  <c:v>40439</c:v>
                </c:pt>
                <c:pt idx="32">
                  <c:v>40439.25</c:v>
                </c:pt>
                <c:pt idx="33">
                  <c:v>40439.5</c:v>
                </c:pt>
                <c:pt idx="34">
                  <c:v>40439.75</c:v>
                </c:pt>
                <c:pt idx="35">
                  <c:v>40440</c:v>
                </c:pt>
                <c:pt idx="36">
                  <c:v>40440.25</c:v>
                </c:pt>
                <c:pt idx="37">
                  <c:v>40440.5</c:v>
                </c:pt>
                <c:pt idx="38">
                  <c:v>40440.75</c:v>
                </c:pt>
                <c:pt idx="39">
                  <c:v>40441</c:v>
                </c:pt>
                <c:pt idx="40">
                  <c:v>40441.25</c:v>
                </c:pt>
                <c:pt idx="41">
                  <c:v>40441.5</c:v>
                </c:pt>
                <c:pt idx="42">
                  <c:v>40441.75</c:v>
                </c:pt>
                <c:pt idx="43">
                  <c:v>40442</c:v>
                </c:pt>
                <c:pt idx="44">
                  <c:v>40442.25</c:v>
                </c:pt>
                <c:pt idx="45">
                  <c:v>40442.5</c:v>
                </c:pt>
                <c:pt idx="46">
                  <c:v>40442.75</c:v>
                </c:pt>
                <c:pt idx="47">
                  <c:v>40443</c:v>
                </c:pt>
                <c:pt idx="48">
                  <c:v>40443.25</c:v>
                </c:pt>
                <c:pt idx="49">
                  <c:v>40443.5</c:v>
                </c:pt>
                <c:pt idx="50">
                  <c:v>40443.75</c:v>
                </c:pt>
                <c:pt idx="51">
                  <c:v>40444</c:v>
                </c:pt>
                <c:pt idx="52">
                  <c:v>40444.25</c:v>
                </c:pt>
                <c:pt idx="53">
                  <c:v>40444.5</c:v>
                </c:pt>
                <c:pt idx="54">
                  <c:v>40444.75</c:v>
                </c:pt>
                <c:pt idx="55">
                  <c:v>40445</c:v>
                </c:pt>
                <c:pt idx="56">
                  <c:v>40445.25</c:v>
                </c:pt>
                <c:pt idx="57">
                  <c:v>40445.5</c:v>
                </c:pt>
                <c:pt idx="58">
                  <c:v>40445.75</c:v>
                </c:pt>
                <c:pt idx="59">
                  <c:v>40446</c:v>
                </c:pt>
                <c:pt idx="60">
                  <c:v>40446.25</c:v>
                </c:pt>
                <c:pt idx="61">
                  <c:v>40446.5</c:v>
                </c:pt>
                <c:pt idx="62">
                  <c:v>40446.75</c:v>
                </c:pt>
                <c:pt idx="63">
                  <c:v>40447</c:v>
                </c:pt>
                <c:pt idx="64">
                  <c:v>40447.25</c:v>
                </c:pt>
                <c:pt idx="65">
                  <c:v>40447.5</c:v>
                </c:pt>
                <c:pt idx="66">
                  <c:v>40447.75</c:v>
                </c:pt>
                <c:pt idx="67">
                  <c:v>40448</c:v>
                </c:pt>
                <c:pt idx="68">
                  <c:v>40448.25</c:v>
                </c:pt>
                <c:pt idx="69">
                  <c:v>40448.5</c:v>
                </c:pt>
                <c:pt idx="70">
                  <c:v>40448.75</c:v>
                </c:pt>
                <c:pt idx="71">
                  <c:v>40449</c:v>
                </c:pt>
                <c:pt idx="72">
                  <c:v>40449.25</c:v>
                </c:pt>
                <c:pt idx="73">
                  <c:v>40449.5</c:v>
                </c:pt>
                <c:pt idx="74">
                  <c:v>40449.75</c:v>
                </c:pt>
                <c:pt idx="75">
                  <c:v>40450</c:v>
                </c:pt>
                <c:pt idx="76">
                  <c:v>40450.25</c:v>
                </c:pt>
                <c:pt idx="77">
                  <c:v>40450.5</c:v>
                </c:pt>
                <c:pt idx="78">
                  <c:v>40450.75</c:v>
                </c:pt>
                <c:pt idx="79">
                  <c:v>40451</c:v>
                </c:pt>
                <c:pt idx="80">
                  <c:v>40451.25</c:v>
                </c:pt>
                <c:pt idx="81">
                  <c:v>40451.5</c:v>
                </c:pt>
                <c:pt idx="82">
                  <c:v>40451.75</c:v>
                </c:pt>
                <c:pt idx="83">
                  <c:v>40452</c:v>
                </c:pt>
                <c:pt idx="84">
                  <c:v>40452.25</c:v>
                </c:pt>
                <c:pt idx="85">
                  <c:v>40452.5</c:v>
                </c:pt>
                <c:pt idx="86">
                  <c:v>40452.75</c:v>
                </c:pt>
                <c:pt idx="87">
                  <c:v>40453</c:v>
                </c:pt>
                <c:pt idx="88">
                  <c:v>40453.25</c:v>
                </c:pt>
                <c:pt idx="89">
                  <c:v>40453.5</c:v>
                </c:pt>
                <c:pt idx="90">
                  <c:v>40453.75</c:v>
                </c:pt>
                <c:pt idx="91">
                  <c:v>40454</c:v>
                </c:pt>
                <c:pt idx="92">
                  <c:v>40454.25</c:v>
                </c:pt>
                <c:pt idx="93">
                  <c:v>40454.5</c:v>
                </c:pt>
                <c:pt idx="94">
                  <c:v>40454.75</c:v>
                </c:pt>
                <c:pt idx="95">
                  <c:v>40455</c:v>
                </c:pt>
                <c:pt idx="96">
                  <c:v>40455.25</c:v>
                </c:pt>
                <c:pt idx="97">
                  <c:v>40455.5</c:v>
                </c:pt>
                <c:pt idx="98">
                  <c:v>40455.75</c:v>
                </c:pt>
                <c:pt idx="99">
                  <c:v>40456</c:v>
                </c:pt>
                <c:pt idx="100">
                  <c:v>40456.25</c:v>
                </c:pt>
                <c:pt idx="101">
                  <c:v>40456.5</c:v>
                </c:pt>
                <c:pt idx="102">
                  <c:v>40456.75</c:v>
                </c:pt>
                <c:pt idx="103">
                  <c:v>40457</c:v>
                </c:pt>
                <c:pt idx="104">
                  <c:v>40457.25</c:v>
                </c:pt>
                <c:pt idx="105">
                  <c:v>40457.5</c:v>
                </c:pt>
                <c:pt idx="106">
                  <c:v>40457.75</c:v>
                </c:pt>
                <c:pt idx="107">
                  <c:v>40458</c:v>
                </c:pt>
                <c:pt idx="108">
                  <c:v>40458.25</c:v>
                </c:pt>
                <c:pt idx="109">
                  <c:v>40458.5</c:v>
                </c:pt>
                <c:pt idx="110">
                  <c:v>40458.75</c:v>
                </c:pt>
                <c:pt idx="111">
                  <c:v>40459</c:v>
                </c:pt>
                <c:pt idx="112">
                  <c:v>40459.25</c:v>
                </c:pt>
                <c:pt idx="113">
                  <c:v>40459.5</c:v>
                </c:pt>
                <c:pt idx="114">
                  <c:v>40459.75</c:v>
                </c:pt>
                <c:pt idx="115">
                  <c:v>40460</c:v>
                </c:pt>
                <c:pt idx="116">
                  <c:v>40460.25</c:v>
                </c:pt>
                <c:pt idx="117">
                  <c:v>40460.5</c:v>
                </c:pt>
                <c:pt idx="118">
                  <c:v>40460.75</c:v>
                </c:pt>
                <c:pt idx="119">
                  <c:v>40461</c:v>
                </c:pt>
                <c:pt idx="120">
                  <c:v>40461.25</c:v>
                </c:pt>
                <c:pt idx="121">
                  <c:v>40461.5</c:v>
                </c:pt>
                <c:pt idx="122">
                  <c:v>40461.75</c:v>
                </c:pt>
                <c:pt idx="123">
                  <c:v>40462</c:v>
                </c:pt>
                <c:pt idx="124">
                  <c:v>40462.25</c:v>
                </c:pt>
                <c:pt idx="125">
                  <c:v>40462.5</c:v>
                </c:pt>
                <c:pt idx="126">
                  <c:v>40462.75</c:v>
                </c:pt>
                <c:pt idx="127">
                  <c:v>40463</c:v>
                </c:pt>
                <c:pt idx="128">
                  <c:v>40463.25</c:v>
                </c:pt>
                <c:pt idx="129">
                  <c:v>40463.5</c:v>
                </c:pt>
                <c:pt idx="130">
                  <c:v>40463.75</c:v>
                </c:pt>
                <c:pt idx="131">
                  <c:v>40464</c:v>
                </c:pt>
                <c:pt idx="132">
                  <c:v>40464.25</c:v>
                </c:pt>
                <c:pt idx="133">
                  <c:v>40464.5</c:v>
                </c:pt>
                <c:pt idx="134">
                  <c:v>40464.75</c:v>
                </c:pt>
                <c:pt idx="135">
                  <c:v>40465</c:v>
                </c:pt>
                <c:pt idx="136">
                  <c:v>40465.25</c:v>
                </c:pt>
                <c:pt idx="137">
                  <c:v>40465.5</c:v>
                </c:pt>
                <c:pt idx="138">
                  <c:v>40465.75</c:v>
                </c:pt>
                <c:pt idx="139">
                  <c:v>40466</c:v>
                </c:pt>
                <c:pt idx="140">
                  <c:v>40466.25</c:v>
                </c:pt>
                <c:pt idx="141">
                  <c:v>40466.5</c:v>
                </c:pt>
                <c:pt idx="142">
                  <c:v>40466.75</c:v>
                </c:pt>
                <c:pt idx="143">
                  <c:v>40467</c:v>
                </c:pt>
                <c:pt idx="144">
                  <c:v>40467.25</c:v>
                </c:pt>
                <c:pt idx="145">
                  <c:v>40467.5</c:v>
                </c:pt>
                <c:pt idx="146">
                  <c:v>40467.75</c:v>
                </c:pt>
                <c:pt idx="147">
                  <c:v>40468</c:v>
                </c:pt>
                <c:pt idx="148">
                  <c:v>40468.25</c:v>
                </c:pt>
                <c:pt idx="149">
                  <c:v>40468.5</c:v>
                </c:pt>
                <c:pt idx="150">
                  <c:v>40468.75</c:v>
                </c:pt>
                <c:pt idx="151">
                  <c:v>40469</c:v>
                </c:pt>
                <c:pt idx="152">
                  <c:v>40469.25</c:v>
                </c:pt>
                <c:pt idx="153">
                  <c:v>40469.5</c:v>
                </c:pt>
                <c:pt idx="154">
                  <c:v>40469.75</c:v>
                </c:pt>
                <c:pt idx="155">
                  <c:v>40470</c:v>
                </c:pt>
                <c:pt idx="156">
                  <c:v>40470.25</c:v>
                </c:pt>
                <c:pt idx="157">
                  <c:v>40470.5</c:v>
                </c:pt>
                <c:pt idx="158">
                  <c:v>40470.75</c:v>
                </c:pt>
                <c:pt idx="159">
                  <c:v>40471</c:v>
                </c:pt>
                <c:pt idx="160">
                  <c:v>40471.25</c:v>
                </c:pt>
                <c:pt idx="161">
                  <c:v>40471.5</c:v>
                </c:pt>
                <c:pt idx="162">
                  <c:v>40471.75</c:v>
                </c:pt>
                <c:pt idx="163">
                  <c:v>40472</c:v>
                </c:pt>
                <c:pt idx="164">
                  <c:v>40472.25</c:v>
                </c:pt>
                <c:pt idx="165">
                  <c:v>40472.5</c:v>
                </c:pt>
                <c:pt idx="166">
                  <c:v>40472.75</c:v>
                </c:pt>
                <c:pt idx="167">
                  <c:v>40473</c:v>
                </c:pt>
                <c:pt idx="168">
                  <c:v>40473.25</c:v>
                </c:pt>
                <c:pt idx="169">
                  <c:v>40473.5</c:v>
                </c:pt>
                <c:pt idx="170">
                  <c:v>40473.75</c:v>
                </c:pt>
                <c:pt idx="171">
                  <c:v>40474</c:v>
                </c:pt>
                <c:pt idx="172">
                  <c:v>40474.25</c:v>
                </c:pt>
                <c:pt idx="173">
                  <c:v>40474.5</c:v>
                </c:pt>
                <c:pt idx="174">
                  <c:v>40474.75</c:v>
                </c:pt>
                <c:pt idx="175">
                  <c:v>40475</c:v>
                </c:pt>
                <c:pt idx="176">
                  <c:v>40475.25</c:v>
                </c:pt>
                <c:pt idx="177">
                  <c:v>40475.5</c:v>
                </c:pt>
                <c:pt idx="178">
                  <c:v>40475.75</c:v>
                </c:pt>
                <c:pt idx="179">
                  <c:v>40476</c:v>
                </c:pt>
                <c:pt idx="180">
                  <c:v>40476.25</c:v>
                </c:pt>
                <c:pt idx="181">
                  <c:v>40476.5</c:v>
                </c:pt>
                <c:pt idx="182">
                  <c:v>40476.75</c:v>
                </c:pt>
                <c:pt idx="183">
                  <c:v>40477</c:v>
                </c:pt>
                <c:pt idx="184">
                  <c:v>40477.25</c:v>
                </c:pt>
                <c:pt idx="185">
                  <c:v>40477.5</c:v>
                </c:pt>
                <c:pt idx="186">
                  <c:v>40477.75</c:v>
                </c:pt>
                <c:pt idx="187">
                  <c:v>40478</c:v>
                </c:pt>
                <c:pt idx="188">
                  <c:v>40478.25</c:v>
                </c:pt>
                <c:pt idx="189">
                  <c:v>40478.5</c:v>
                </c:pt>
                <c:pt idx="190">
                  <c:v>40478.75</c:v>
                </c:pt>
                <c:pt idx="191">
                  <c:v>40479</c:v>
                </c:pt>
                <c:pt idx="192">
                  <c:v>40479.25</c:v>
                </c:pt>
                <c:pt idx="193">
                  <c:v>40479.5</c:v>
                </c:pt>
                <c:pt idx="194">
                  <c:v>40479.75</c:v>
                </c:pt>
                <c:pt idx="195">
                  <c:v>40480</c:v>
                </c:pt>
                <c:pt idx="196">
                  <c:v>40480.25</c:v>
                </c:pt>
                <c:pt idx="197">
                  <c:v>40480.5</c:v>
                </c:pt>
                <c:pt idx="198">
                  <c:v>40480.75</c:v>
                </c:pt>
                <c:pt idx="199">
                  <c:v>40481</c:v>
                </c:pt>
                <c:pt idx="200">
                  <c:v>40481.25</c:v>
                </c:pt>
                <c:pt idx="201">
                  <c:v>40481.5</c:v>
                </c:pt>
                <c:pt idx="202">
                  <c:v>40481.75</c:v>
                </c:pt>
                <c:pt idx="203">
                  <c:v>40482</c:v>
                </c:pt>
                <c:pt idx="204">
                  <c:v>40482.25</c:v>
                </c:pt>
                <c:pt idx="205">
                  <c:v>40482.5</c:v>
                </c:pt>
                <c:pt idx="206">
                  <c:v>40482.75</c:v>
                </c:pt>
              </c:numCache>
            </c:numRef>
          </c:xVal>
          <c:yVal>
            <c:numRef>
              <c:f>Series!$E$4:$E$213</c:f>
              <c:numCache>
                <c:formatCode>General</c:formatCode>
                <c:ptCount val="2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-2.17240592956802E-5</c:v>
                </c:pt>
                <c:pt idx="5">
                  <c:v>-2.2064554595968499E-5</c:v>
                </c:pt>
                <c:pt idx="6">
                  <c:v>-2.20921966552767E-5</c:v>
                </c:pt>
                <c:pt idx="7">
                  <c:v>-2.2051051330462798E-5</c:v>
                </c:pt>
                <c:pt idx="8">
                  <c:v>-2.21419204711192E-5</c:v>
                </c:pt>
                <c:pt idx="9">
                  <c:v>-2.2139221191430599E-5</c:v>
                </c:pt>
                <c:pt idx="10">
                  <c:v>-2.21512512206256E-5</c:v>
                </c:pt>
                <c:pt idx="11">
                  <c:v>-2.2219723510685799E-5</c:v>
                </c:pt>
                <c:pt idx="12">
                  <c:v>-2.2222613525357801E-5</c:v>
                </c:pt>
                <c:pt idx="13">
                  <c:v>-2.2165162658627201E-5</c:v>
                </c:pt>
                <c:pt idx="14">
                  <c:v>-2.2199380493192999E-5</c:v>
                </c:pt>
                <c:pt idx="15">
                  <c:v>-2.2171913147017699E-5</c:v>
                </c:pt>
                <c:pt idx="16">
                  <c:v>-2.2251071166934299E-5</c:v>
                </c:pt>
                <c:pt idx="17">
                  <c:v>-2.2174227905180599E-5</c:v>
                </c:pt>
                <c:pt idx="18">
                  <c:v>-2.22816818238325E-5</c:v>
                </c:pt>
                <c:pt idx="19">
                  <c:v>-2.2165216064351502E-5</c:v>
                </c:pt>
                <c:pt idx="20">
                  <c:v>-2.10748992919285E-5</c:v>
                </c:pt>
                <c:pt idx="21">
                  <c:v>-2.11647659302816E-5</c:v>
                </c:pt>
                <c:pt idx="22">
                  <c:v>-1.9970394897539301E-5</c:v>
                </c:pt>
                <c:pt idx="23">
                  <c:v>-2.0051570129409E-5</c:v>
                </c:pt>
                <c:pt idx="24">
                  <c:v>-1.98729507445705E-5</c:v>
                </c:pt>
                <c:pt idx="25">
                  <c:v>-1.9857514953702801E-5</c:v>
                </c:pt>
                <c:pt idx="26">
                  <c:v>-1.9229734802284E-5</c:v>
                </c:pt>
                <c:pt idx="27">
                  <c:v>-1.92238754272988E-5</c:v>
                </c:pt>
                <c:pt idx="28">
                  <c:v>-1.9093849182194501E-5</c:v>
                </c:pt>
                <c:pt idx="29">
                  <c:v>-1.91880630493468E-5</c:v>
                </c:pt>
                <c:pt idx="30">
                  <c:v>-8.8842086787277399E-7</c:v>
                </c:pt>
                <c:pt idx="31">
                  <c:v>-3.56967925996265E-7</c:v>
                </c:pt>
                <c:pt idx="32">
                  <c:v>-1.99513244591997E-7</c:v>
                </c:pt>
                <c:pt idx="33">
                  <c:v>-1.25328063982355E-7</c:v>
                </c:pt>
                <c:pt idx="34">
                  <c:v>-6.0780334487642294E-8</c:v>
                </c:pt>
                <c:pt idx="35">
                  <c:v>-6.3227462765436102E-8</c:v>
                </c:pt>
                <c:pt idx="36">
                  <c:v>-7.9019546517233797E-8</c:v>
                </c:pt>
                <c:pt idx="37">
                  <c:v>-1.73330688468809E-7</c:v>
                </c:pt>
                <c:pt idx="38">
                  <c:v>-3.1769943231729703E-8</c:v>
                </c:pt>
                <c:pt idx="39">
                  <c:v>-1.81371307361732E-7</c:v>
                </c:pt>
                <c:pt idx="40">
                  <c:v>-1.5532150265951101E-7</c:v>
                </c:pt>
                <c:pt idx="41">
                  <c:v>1.5124702462676599E-8</c:v>
                </c:pt>
                <c:pt idx="42">
                  <c:v>-6.8879318249059907E-8</c:v>
                </c:pt>
                <c:pt idx="43">
                  <c:v>8.8172912610095998E-8</c:v>
                </c:pt>
                <c:pt idx="44">
                  <c:v>-1.4742069243123199E-7</c:v>
                </c:pt>
                <c:pt idx="45">
                  <c:v>1.1407089245407599E-8</c:v>
                </c:pt>
                <c:pt idx="46">
                  <c:v>-2.0830892944356801E-5</c:v>
                </c:pt>
                <c:pt idx="47">
                  <c:v>-2.1210400390714299E-5</c:v>
                </c:pt>
                <c:pt idx="48">
                  <c:v>-2.1327111816349299E-5</c:v>
                </c:pt>
                <c:pt idx="49">
                  <c:v>-2.1462617492584699E-5</c:v>
                </c:pt>
                <c:pt idx="50">
                  <c:v>-2.1273976135161001E-5</c:v>
                </c:pt>
                <c:pt idx="51">
                  <c:v>-2.1469621276803899E-5</c:v>
                </c:pt>
                <c:pt idx="52">
                  <c:v>-2.133105468749E-5</c:v>
                </c:pt>
                <c:pt idx="53">
                  <c:v>-2.1421681213329402E-5</c:v>
                </c:pt>
                <c:pt idx="54">
                  <c:v>-2.1505763244666899E-5</c:v>
                </c:pt>
                <c:pt idx="55">
                  <c:v>-2.1478871154778601E-5</c:v>
                </c:pt>
                <c:pt idx="56">
                  <c:v>-2.1291294860947799E-5</c:v>
                </c:pt>
                <c:pt idx="57">
                  <c:v>-2.13936340331955E-5</c:v>
                </c:pt>
                <c:pt idx="58">
                  <c:v>-6.1546325680339401E-7</c:v>
                </c:pt>
                <c:pt idx="59">
                  <c:v>-2.8077316283070499E-7</c:v>
                </c:pt>
                <c:pt idx="60">
                  <c:v>-2.2456283566008E-7</c:v>
                </c:pt>
                <c:pt idx="61">
                  <c:v>4.1276168816217702E-8</c:v>
                </c:pt>
                <c:pt idx="62">
                  <c:v>-1.2082252504042001E-7</c:v>
                </c:pt>
                <c:pt idx="63">
                  <c:v>-1.2453002928847199E-7</c:v>
                </c:pt>
                <c:pt idx="64">
                  <c:v>-1.36433029152005E-7</c:v>
                </c:pt>
                <c:pt idx="65">
                  <c:v>-7.8765869382379994E-9</c:v>
                </c:pt>
                <c:pt idx="66">
                  <c:v>-1.69967651619806E-8</c:v>
                </c:pt>
                <c:pt idx="67">
                  <c:v>-7.4242019643122603E-8</c:v>
                </c:pt>
                <c:pt idx="68">
                  <c:v>-2.7389907841790501E-8</c:v>
                </c:pt>
                <c:pt idx="69">
                  <c:v>1.34020996078732E-7</c:v>
                </c:pt>
                <c:pt idx="70">
                  <c:v>6.2336349471170301E-8</c:v>
                </c:pt>
                <c:pt idx="71">
                  <c:v>1.03696441655643E-7</c:v>
                </c:pt>
                <c:pt idx="72">
                  <c:v>-1.10978889467094E-7</c:v>
                </c:pt>
                <c:pt idx="73">
                  <c:v>7.8970336908623598E-8</c:v>
                </c:pt>
                <c:pt idx="74">
                  <c:v>-7.6194000248053202E-8</c:v>
                </c:pt>
                <c:pt idx="75">
                  <c:v>-1.1091003418450801E-7</c:v>
                </c:pt>
                <c:pt idx="76">
                  <c:v>9.7196388243458998E-8</c:v>
                </c:pt>
                <c:pt idx="77">
                  <c:v>-9.60018158024933E-8</c:v>
                </c:pt>
                <c:pt idx="78">
                  <c:v>-9.7492217909778101E-9</c:v>
                </c:pt>
                <c:pt idx="79">
                  <c:v>-1.66384124755669E-7</c:v>
                </c:pt>
                <c:pt idx="80">
                  <c:v>-9.2960739134228994E-8</c:v>
                </c:pt>
                <c:pt idx="81">
                  <c:v>-2.48516273504417E-7</c:v>
                </c:pt>
                <c:pt idx="82">
                  <c:v>5.5452156061397398E-8</c:v>
                </c:pt>
                <c:pt idx="83">
                  <c:v>6.3807678224447804E-8</c:v>
                </c:pt>
                <c:pt idx="84">
                  <c:v>4.3315887543471302E-9</c:v>
                </c:pt>
                <c:pt idx="85">
                  <c:v>-1.19625282291036E-7</c:v>
                </c:pt>
                <c:pt idx="86">
                  <c:v>8.8089942923419402E-8</c:v>
                </c:pt>
                <c:pt idx="87">
                  <c:v>7.2996330258146003E-8</c:v>
                </c:pt>
                <c:pt idx="88">
                  <c:v>-9.4805908207318202E-8</c:v>
                </c:pt>
                <c:pt idx="89">
                  <c:v>-4.01992797938177E-8</c:v>
                </c:pt>
                <c:pt idx="90">
                  <c:v>-1.4731636047149401E-7</c:v>
                </c:pt>
                <c:pt idx="91">
                  <c:v>-5.48770904551521E-8</c:v>
                </c:pt>
                <c:pt idx="92">
                  <c:v>-2.8436889648597501E-7</c:v>
                </c:pt>
                <c:pt idx="93">
                  <c:v>-2.18151473996286E-7</c:v>
                </c:pt>
                <c:pt idx="94">
                  <c:v>6.5723609915524506E-8</c:v>
                </c:pt>
                <c:pt idx="95">
                  <c:v>-6.4870834259878002E-9</c:v>
                </c:pt>
                <c:pt idx="96">
                  <c:v>9.0205383301844498E-8</c:v>
                </c:pt>
                <c:pt idx="97">
                  <c:v>9.3359756481170498E-8</c:v>
                </c:pt>
                <c:pt idx="98">
                  <c:v>-2.03814125049328E-7</c:v>
                </c:pt>
                <c:pt idx="99">
                  <c:v>1.73393440244806E-7</c:v>
                </c:pt>
                <c:pt idx="100">
                  <c:v>-1.5002861022961299E-7</c:v>
                </c:pt>
                <c:pt idx="101">
                  <c:v>-1.7059612278380601E-8</c:v>
                </c:pt>
                <c:pt idx="102">
                  <c:v>-4.3562507628935803E-8</c:v>
                </c:pt>
                <c:pt idx="103">
                  <c:v>3.9659500128408304E-9</c:v>
                </c:pt>
                <c:pt idx="104">
                  <c:v>2.6450281143119901E-7</c:v>
                </c:pt>
                <c:pt idx="105">
                  <c:v>-1.7234106064467601E-7</c:v>
                </c:pt>
                <c:pt idx="106">
                  <c:v>7.7824020380812198E-8</c:v>
                </c:pt>
                <c:pt idx="107">
                  <c:v>-9.7367858886698802E-8</c:v>
                </c:pt>
                <c:pt idx="108">
                  <c:v>-1.12715911868011E-7</c:v>
                </c:pt>
                <c:pt idx="109">
                  <c:v>-8.4185028073613296E-8</c:v>
                </c:pt>
                <c:pt idx="110">
                  <c:v>-3.8333129878664798E-8</c:v>
                </c:pt>
                <c:pt idx="111">
                  <c:v>-1.922907829216E-7</c:v>
                </c:pt>
                <c:pt idx="112">
                  <c:v>2.15168857578551E-7</c:v>
                </c:pt>
                <c:pt idx="113">
                  <c:v>9.1243743893798497E-8</c:v>
                </c:pt>
                <c:pt idx="114">
                  <c:v>1.03445625301845E-7</c:v>
                </c:pt>
                <c:pt idx="115">
                  <c:v>-9.7049713126962007E-9</c:v>
                </c:pt>
                <c:pt idx="116">
                  <c:v>1.9303703302497799E-8</c:v>
                </c:pt>
                <c:pt idx="117">
                  <c:v>8.5454368595194703E-8</c:v>
                </c:pt>
                <c:pt idx="118">
                  <c:v>2.2148323064463599E-8</c:v>
                </c:pt>
                <c:pt idx="119">
                  <c:v>1.6106605535415299E-8</c:v>
                </c:pt>
                <c:pt idx="120">
                  <c:v>-1.37688064574814E-7</c:v>
                </c:pt>
                <c:pt idx="121">
                  <c:v>-5.6468200684833798E-8</c:v>
                </c:pt>
                <c:pt idx="122">
                  <c:v>4.41558837827038E-8</c:v>
                </c:pt>
                <c:pt idx="123">
                  <c:v>1.1050987243355E-7</c:v>
                </c:pt>
                <c:pt idx="124">
                  <c:v>1.11271190636474E-7</c:v>
                </c:pt>
                <c:pt idx="125">
                  <c:v>9.3931198125174396E-8</c:v>
                </c:pt>
                <c:pt idx="126">
                  <c:v>-1.9635009765317499E-7</c:v>
                </c:pt>
                <c:pt idx="127">
                  <c:v>-1.08584308627923E-7</c:v>
                </c:pt>
                <c:pt idx="128">
                  <c:v>4.8257732393475102E-8</c:v>
                </c:pt>
                <c:pt idx="129">
                  <c:v>7.1490097050541604E-8</c:v>
                </c:pt>
                <c:pt idx="130">
                  <c:v>-2.01988887782444E-7</c:v>
                </c:pt>
                <c:pt idx="131">
                  <c:v>1.2153587340690801E-7</c:v>
                </c:pt>
                <c:pt idx="132">
                  <c:v>4.76401329080333E-8</c:v>
                </c:pt>
                <c:pt idx="133">
                  <c:v>-1.06798172000433E-7</c:v>
                </c:pt>
                <c:pt idx="134">
                  <c:v>-5.9011554712218299E-8</c:v>
                </c:pt>
                <c:pt idx="135">
                  <c:v>2.3768024444426E-7</c:v>
                </c:pt>
                <c:pt idx="136">
                  <c:v>-1.2174005507847799E-7</c:v>
                </c:pt>
                <c:pt idx="137">
                  <c:v>1.5563154220909999E-7</c:v>
                </c:pt>
                <c:pt idx="138">
                  <c:v>-1.05419921875293E-7</c:v>
                </c:pt>
                <c:pt idx="139">
                  <c:v>8.0299377425152502E-9</c:v>
                </c:pt>
                <c:pt idx="140">
                  <c:v>5.8373641961817398E-8</c:v>
                </c:pt>
                <c:pt idx="141">
                  <c:v>1.2092809677233199E-7</c:v>
                </c:pt>
                <c:pt idx="142">
                  <c:v>-1.2701301574380401E-7</c:v>
                </c:pt>
                <c:pt idx="143">
                  <c:v>1.73343849177443E-7</c:v>
                </c:pt>
                <c:pt idx="144">
                  <c:v>-1.9908542632507401E-7</c:v>
                </c:pt>
                <c:pt idx="145">
                  <c:v>-1.2042884826868301E-7</c:v>
                </c:pt>
                <c:pt idx="146">
                  <c:v>5.2496814728630801E-8</c:v>
                </c:pt>
                <c:pt idx="147">
                  <c:v>5.6015014709975797E-9</c:v>
                </c:pt>
                <c:pt idx="148">
                  <c:v>1.09082889554468E-7</c:v>
                </c:pt>
                <c:pt idx="149">
                  <c:v>-7.7808952336777497E-8</c:v>
                </c:pt>
                <c:pt idx="150">
                  <c:v>6.0992813105675796E-8</c:v>
                </c:pt>
                <c:pt idx="151">
                  <c:v>8.7880706781118203E-8</c:v>
                </c:pt>
                <c:pt idx="152">
                  <c:v>8.0502986901653806E-8</c:v>
                </c:pt>
                <c:pt idx="153">
                  <c:v>-1.01890277867666E-7</c:v>
                </c:pt>
                <c:pt idx="154">
                  <c:v>-1.16572380068347E-7</c:v>
                </c:pt>
                <c:pt idx="155">
                  <c:v>-8.5083961487430999E-8</c:v>
                </c:pt>
                <c:pt idx="156">
                  <c:v>6.5915107733127698E-8</c:v>
                </c:pt>
                <c:pt idx="157">
                  <c:v>1.2233476638645599E-7</c:v>
                </c:pt>
                <c:pt idx="158">
                  <c:v>7.6724433903385601E-8</c:v>
                </c:pt>
                <c:pt idx="159">
                  <c:v>3.4203338619698199E-8</c:v>
                </c:pt>
                <c:pt idx="160">
                  <c:v>-4.2481422421469702E-8</c:v>
                </c:pt>
                <c:pt idx="161">
                  <c:v>5.4120731354800802E-8</c:v>
                </c:pt>
                <c:pt idx="162">
                  <c:v>1.8756799698149701E-7</c:v>
                </c:pt>
                <c:pt idx="163">
                  <c:v>1.38651084898022E-7</c:v>
                </c:pt>
                <c:pt idx="164">
                  <c:v>6.1500835417394E-8</c:v>
                </c:pt>
                <c:pt idx="165">
                  <c:v>2.5728292465249098E-7</c:v>
                </c:pt>
                <c:pt idx="166">
                  <c:v>6.6038131713019799E-8</c:v>
                </c:pt>
                <c:pt idx="167">
                  <c:v>-7.3814964293705794E-8</c:v>
                </c:pt>
                <c:pt idx="168">
                  <c:v>-1.9324436188045101E-7</c:v>
                </c:pt>
                <c:pt idx="169">
                  <c:v>-1.7744255065288401E-8</c:v>
                </c:pt>
                <c:pt idx="170">
                  <c:v>5.0354003904018399E-8</c:v>
                </c:pt>
                <c:pt idx="171">
                  <c:v>9.4983577725304902E-8</c:v>
                </c:pt>
                <c:pt idx="172">
                  <c:v>-1.5952701568760999E-7</c:v>
                </c:pt>
                <c:pt idx="173">
                  <c:v>6.0516929627218996E-8</c:v>
                </c:pt>
                <c:pt idx="174">
                  <c:v>-1.7013549805100501E-9</c:v>
                </c:pt>
                <c:pt idx="175">
                  <c:v>-2.4303941726505603E-7</c:v>
                </c:pt>
                <c:pt idx="176">
                  <c:v>-3.4506034848891201E-8</c:v>
                </c:pt>
                <c:pt idx="177">
                  <c:v>-1.1056623459154701E-7</c:v>
                </c:pt>
                <c:pt idx="178">
                  <c:v>-1.25350856777783E-7</c:v>
                </c:pt>
                <c:pt idx="179">
                  <c:v>-3.8464546200933601E-8</c:v>
                </c:pt>
                <c:pt idx="180">
                  <c:v>7.3659896862587801E-9</c:v>
                </c:pt>
                <c:pt idx="181">
                  <c:v>-2.7604103100542501E-9</c:v>
                </c:pt>
                <c:pt idx="182">
                  <c:v>2.32321929929946E-7</c:v>
                </c:pt>
                <c:pt idx="183">
                  <c:v>2.19709014891156E-7</c:v>
                </c:pt>
                <c:pt idx="184">
                  <c:v>-2.03800198939063E-10</c:v>
                </c:pt>
                <c:pt idx="185">
                  <c:v>1.9098167419739901E-7</c:v>
                </c:pt>
                <c:pt idx="186">
                  <c:v>-1.1256294250166999E-7</c:v>
                </c:pt>
                <c:pt idx="187">
                  <c:v>-9.2439460752657899E-8</c:v>
                </c:pt>
                <c:pt idx="188">
                  <c:v>5.4829597459504701E-9</c:v>
                </c:pt>
                <c:pt idx="189">
                  <c:v>-1.2426948547278301E-7</c:v>
                </c:pt>
                <c:pt idx="190">
                  <c:v>-3.26851844756337E-8</c:v>
                </c:pt>
                <c:pt idx="191">
                  <c:v>2.6533470153661201E-7</c:v>
                </c:pt>
                <c:pt idx="192">
                  <c:v>1.7060127258106099E-7</c:v>
                </c:pt>
                <c:pt idx="193">
                  <c:v>2.14082527164039E-7</c:v>
                </c:pt>
                <c:pt idx="194">
                  <c:v>2.32494354254764E-8</c:v>
                </c:pt>
                <c:pt idx="195">
                  <c:v>-9.3281745910944696E-8</c:v>
                </c:pt>
                <c:pt idx="196">
                  <c:v>-1.31592750515774E-8</c:v>
                </c:pt>
                <c:pt idx="197">
                  <c:v>1.4605236055287299E-8</c:v>
                </c:pt>
                <c:pt idx="198">
                  <c:v>-6.33079528800095E-8</c:v>
                </c:pt>
                <c:pt idx="199">
                  <c:v>8.4069156650046204E-8</c:v>
                </c:pt>
                <c:pt idx="200">
                  <c:v>1.18317985534077E-7</c:v>
                </c:pt>
                <c:pt idx="201">
                  <c:v>7.86682128883775E-8</c:v>
                </c:pt>
                <c:pt idx="202">
                  <c:v>8.86372566247239E-8</c:v>
                </c:pt>
                <c:pt idx="203">
                  <c:v>9.8065376305522795E-9</c:v>
                </c:pt>
                <c:pt idx="204">
                  <c:v>-6.8416976931051603E-8</c:v>
                </c:pt>
                <c:pt idx="205">
                  <c:v>2.0297832489107799E-7</c:v>
                </c:pt>
                <c:pt idx="206">
                  <c:v>-4.3417358396025099E-8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Series!$A$3</c:f>
              <c:strCache>
                <c:ptCount val="1"/>
                <c:pt idx="0">
                  <c:v>Slope+Offset</c:v>
                </c:pt>
              </c:strCache>
            </c:strRef>
          </c:tx>
          <c:spPr>
            <a:ln w="22225"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Series!$B$4:$B$213</c:f>
              <c:numCache>
                <c:formatCode>mm/dd/yyyy\ hh:mm:ss</c:formatCode>
                <c:ptCount val="210"/>
                <c:pt idx="0">
                  <c:v>40431.25</c:v>
                </c:pt>
                <c:pt idx="1">
                  <c:v>40431.5</c:v>
                </c:pt>
                <c:pt idx="2">
                  <c:v>40431.75</c:v>
                </c:pt>
                <c:pt idx="3">
                  <c:v>40432</c:v>
                </c:pt>
                <c:pt idx="4">
                  <c:v>40432.25</c:v>
                </c:pt>
                <c:pt idx="5">
                  <c:v>40432.5</c:v>
                </c:pt>
                <c:pt idx="6">
                  <c:v>40432.75</c:v>
                </c:pt>
                <c:pt idx="7">
                  <c:v>40433</c:v>
                </c:pt>
                <c:pt idx="8">
                  <c:v>40433.25</c:v>
                </c:pt>
                <c:pt idx="9">
                  <c:v>40433.5</c:v>
                </c:pt>
                <c:pt idx="10">
                  <c:v>40433.75</c:v>
                </c:pt>
                <c:pt idx="11">
                  <c:v>40434</c:v>
                </c:pt>
                <c:pt idx="12">
                  <c:v>40434.25</c:v>
                </c:pt>
                <c:pt idx="13">
                  <c:v>40434.5</c:v>
                </c:pt>
                <c:pt idx="14">
                  <c:v>40434.75</c:v>
                </c:pt>
                <c:pt idx="15">
                  <c:v>40435</c:v>
                </c:pt>
                <c:pt idx="16">
                  <c:v>40435.25</c:v>
                </c:pt>
                <c:pt idx="17">
                  <c:v>40435.5</c:v>
                </c:pt>
                <c:pt idx="18">
                  <c:v>40435.75</c:v>
                </c:pt>
                <c:pt idx="19">
                  <c:v>40436</c:v>
                </c:pt>
                <c:pt idx="20">
                  <c:v>40436.25</c:v>
                </c:pt>
                <c:pt idx="21">
                  <c:v>40436.5</c:v>
                </c:pt>
                <c:pt idx="22">
                  <c:v>40436.75</c:v>
                </c:pt>
                <c:pt idx="23">
                  <c:v>40437</c:v>
                </c:pt>
                <c:pt idx="24">
                  <c:v>40437.25</c:v>
                </c:pt>
                <c:pt idx="25">
                  <c:v>40437.5</c:v>
                </c:pt>
                <c:pt idx="26">
                  <c:v>40437.75</c:v>
                </c:pt>
                <c:pt idx="27">
                  <c:v>40438</c:v>
                </c:pt>
                <c:pt idx="28">
                  <c:v>40438.25</c:v>
                </c:pt>
                <c:pt idx="29">
                  <c:v>40438.5</c:v>
                </c:pt>
                <c:pt idx="30">
                  <c:v>40438.75</c:v>
                </c:pt>
                <c:pt idx="31">
                  <c:v>40439</c:v>
                </c:pt>
                <c:pt idx="32">
                  <c:v>40439.25</c:v>
                </c:pt>
                <c:pt idx="33">
                  <c:v>40439.5</c:v>
                </c:pt>
                <c:pt idx="34">
                  <c:v>40439.75</c:v>
                </c:pt>
                <c:pt idx="35">
                  <c:v>40440</c:v>
                </c:pt>
                <c:pt idx="36">
                  <c:v>40440.25</c:v>
                </c:pt>
                <c:pt idx="37">
                  <c:v>40440.5</c:v>
                </c:pt>
                <c:pt idx="38">
                  <c:v>40440.75</c:v>
                </c:pt>
                <c:pt idx="39">
                  <c:v>40441</c:v>
                </c:pt>
                <c:pt idx="40">
                  <c:v>40441.25</c:v>
                </c:pt>
                <c:pt idx="41">
                  <c:v>40441.5</c:v>
                </c:pt>
                <c:pt idx="42">
                  <c:v>40441.75</c:v>
                </c:pt>
                <c:pt idx="43">
                  <c:v>40442</c:v>
                </c:pt>
                <c:pt idx="44">
                  <c:v>40442.25</c:v>
                </c:pt>
                <c:pt idx="45">
                  <c:v>40442.5</c:v>
                </c:pt>
                <c:pt idx="46">
                  <c:v>40442.75</c:v>
                </c:pt>
                <c:pt idx="47">
                  <c:v>40443</c:v>
                </c:pt>
                <c:pt idx="48">
                  <c:v>40443.25</c:v>
                </c:pt>
                <c:pt idx="49">
                  <c:v>40443.5</c:v>
                </c:pt>
                <c:pt idx="50">
                  <c:v>40443.75</c:v>
                </c:pt>
                <c:pt idx="51">
                  <c:v>40444</c:v>
                </c:pt>
                <c:pt idx="52">
                  <c:v>40444.25</c:v>
                </c:pt>
                <c:pt idx="53">
                  <c:v>40444.5</c:v>
                </c:pt>
                <c:pt idx="54">
                  <c:v>40444.75</c:v>
                </c:pt>
                <c:pt idx="55">
                  <c:v>40445</c:v>
                </c:pt>
                <c:pt idx="56">
                  <c:v>40445.25</c:v>
                </c:pt>
                <c:pt idx="57">
                  <c:v>40445.5</c:v>
                </c:pt>
                <c:pt idx="58">
                  <c:v>40445.75</c:v>
                </c:pt>
                <c:pt idx="59">
                  <c:v>40446</c:v>
                </c:pt>
                <c:pt idx="60">
                  <c:v>40446.25</c:v>
                </c:pt>
                <c:pt idx="61">
                  <c:v>40446.5</c:v>
                </c:pt>
                <c:pt idx="62">
                  <c:v>40446.75</c:v>
                </c:pt>
                <c:pt idx="63">
                  <c:v>40447</c:v>
                </c:pt>
                <c:pt idx="64">
                  <c:v>40447.25</c:v>
                </c:pt>
                <c:pt idx="65">
                  <c:v>40447.5</c:v>
                </c:pt>
                <c:pt idx="66">
                  <c:v>40447.75</c:v>
                </c:pt>
                <c:pt idx="67">
                  <c:v>40448</c:v>
                </c:pt>
                <c:pt idx="68">
                  <c:v>40448.25</c:v>
                </c:pt>
                <c:pt idx="69">
                  <c:v>40448.5</c:v>
                </c:pt>
                <c:pt idx="70">
                  <c:v>40448.75</c:v>
                </c:pt>
                <c:pt idx="71">
                  <c:v>40449</c:v>
                </c:pt>
                <c:pt idx="72">
                  <c:v>40449.25</c:v>
                </c:pt>
                <c:pt idx="73">
                  <c:v>40449.5</c:v>
                </c:pt>
                <c:pt idx="74">
                  <c:v>40449.75</c:v>
                </c:pt>
                <c:pt idx="75">
                  <c:v>40450</c:v>
                </c:pt>
                <c:pt idx="76">
                  <c:v>40450.25</c:v>
                </c:pt>
                <c:pt idx="77">
                  <c:v>40450.5</c:v>
                </c:pt>
                <c:pt idx="78">
                  <c:v>40450.75</c:v>
                </c:pt>
                <c:pt idx="79">
                  <c:v>40451</c:v>
                </c:pt>
                <c:pt idx="80">
                  <c:v>40451.25</c:v>
                </c:pt>
                <c:pt idx="81">
                  <c:v>40451.5</c:v>
                </c:pt>
                <c:pt idx="82">
                  <c:v>40451.75</c:v>
                </c:pt>
                <c:pt idx="83">
                  <c:v>40452</c:v>
                </c:pt>
                <c:pt idx="84">
                  <c:v>40452.25</c:v>
                </c:pt>
                <c:pt idx="85">
                  <c:v>40452.5</c:v>
                </c:pt>
                <c:pt idx="86">
                  <c:v>40452.75</c:v>
                </c:pt>
                <c:pt idx="87">
                  <c:v>40453</c:v>
                </c:pt>
                <c:pt idx="88">
                  <c:v>40453.25</c:v>
                </c:pt>
                <c:pt idx="89">
                  <c:v>40453.5</c:v>
                </c:pt>
                <c:pt idx="90">
                  <c:v>40453.75</c:v>
                </c:pt>
                <c:pt idx="91">
                  <c:v>40454</c:v>
                </c:pt>
                <c:pt idx="92">
                  <c:v>40454.25</c:v>
                </c:pt>
                <c:pt idx="93">
                  <c:v>40454.5</c:v>
                </c:pt>
                <c:pt idx="94">
                  <c:v>40454.75</c:v>
                </c:pt>
                <c:pt idx="95">
                  <c:v>40455</c:v>
                </c:pt>
                <c:pt idx="96">
                  <c:v>40455.25</c:v>
                </c:pt>
                <c:pt idx="97">
                  <c:v>40455.5</c:v>
                </c:pt>
                <c:pt idx="98">
                  <c:v>40455.75</c:v>
                </c:pt>
                <c:pt idx="99">
                  <c:v>40456</c:v>
                </c:pt>
                <c:pt idx="100">
                  <c:v>40456.25</c:v>
                </c:pt>
                <c:pt idx="101">
                  <c:v>40456.5</c:v>
                </c:pt>
                <c:pt idx="102">
                  <c:v>40456.75</c:v>
                </c:pt>
                <c:pt idx="103">
                  <c:v>40457</c:v>
                </c:pt>
                <c:pt idx="104">
                  <c:v>40457.25</c:v>
                </c:pt>
                <c:pt idx="105">
                  <c:v>40457.5</c:v>
                </c:pt>
                <c:pt idx="106">
                  <c:v>40457.75</c:v>
                </c:pt>
                <c:pt idx="107">
                  <c:v>40458</c:v>
                </c:pt>
                <c:pt idx="108">
                  <c:v>40458.25</c:v>
                </c:pt>
                <c:pt idx="109">
                  <c:v>40458.5</c:v>
                </c:pt>
                <c:pt idx="110">
                  <c:v>40458.75</c:v>
                </c:pt>
                <c:pt idx="111">
                  <c:v>40459</c:v>
                </c:pt>
                <c:pt idx="112">
                  <c:v>40459.25</c:v>
                </c:pt>
                <c:pt idx="113">
                  <c:v>40459.5</c:v>
                </c:pt>
                <c:pt idx="114">
                  <c:v>40459.75</c:v>
                </c:pt>
                <c:pt idx="115">
                  <c:v>40460</c:v>
                </c:pt>
                <c:pt idx="116">
                  <c:v>40460.25</c:v>
                </c:pt>
                <c:pt idx="117">
                  <c:v>40460.5</c:v>
                </c:pt>
                <c:pt idx="118">
                  <c:v>40460.75</c:v>
                </c:pt>
                <c:pt idx="119">
                  <c:v>40461</c:v>
                </c:pt>
                <c:pt idx="120">
                  <c:v>40461.25</c:v>
                </c:pt>
                <c:pt idx="121">
                  <c:v>40461.5</c:v>
                </c:pt>
                <c:pt idx="122">
                  <c:v>40461.75</c:v>
                </c:pt>
                <c:pt idx="123">
                  <c:v>40462</c:v>
                </c:pt>
                <c:pt idx="124">
                  <c:v>40462.25</c:v>
                </c:pt>
                <c:pt idx="125">
                  <c:v>40462.5</c:v>
                </c:pt>
                <c:pt idx="126">
                  <c:v>40462.75</c:v>
                </c:pt>
                <c:pt idx="127">
                  <c:v>40463</c:v>
                </c:pt>
                <c:pt idx="128">
                  <c:v>40463.25</c:v>
                </c:pt>
                <c:pt idx="129">
                  <c:v>40463.5</c:v>
                </c:pt>
                <c:pt idx="130">
                  <c:v>40463.75</c:v>
                </c:pt>
                <c:pt idx="131">
                  <c:v>40464</c:v>
                </c:pt>
                <c:pt idx="132">
                  <c:v>40464.25</c:v>
                </c:pt>
                <c:pt idx="133">
                  <c:v>40464.5</c:v>
                </c:pt>
                <c:pt idx="134">
                  <c:v>40464.75</c:v>
                </c:pt>
                <c:pt idx="135">
                  <c:v>40465</c:v>
                </c:pt>
                <c:pt idx="136">
                  <c:v>40465.25</c:v>
                </c:pt>
                <c:pt idx="137">
                  <c:v>40465.5</c:v>
                </c:pt>
                <c:pt idx="138">
                  <c:v>40465.75</c:v>
                </c:pt>
                <c:pt idx="139">
                  <c:v>40466</c:v>
                </c:pt>
                <c:pt idx="140">
                  <c:v>40466.25</c:v>
                </c:pt>
                <c:pt idx="141">
                  <c:v>40466.5</c:v>
                </c:pt>
                <c:pt idx="142">
                  <c:v>40466.75</c:v>
                </c:pt>
                <c:pt idx="143">
                  <c:v>40467</c:v>
                </c:pt>
                <c:pt idx="144">
                  <c:v>40467.25</c:v>
                </c:pt>
                <c:pt idx="145">
                  <c:v>40467.5</c:v>
                </c:pt>
                <c:pt idx="146">
                  <c:v>40467.75</c:v>
                </c:pt>
                <c:pt idx="147">
                  <c:v>40468</c:v>
                </c:pt>
                <c:pt idx="148">
                  <c:v>40468.25</c:v>
                </c:pt>
                <c:pt idx="149">
                  <c:v>40468.5</c:v>
                </c:pt>
                <c:pt idx="150">
                  <c:v>40468.75</c:v>
                </c:pt>
                <c:pt idx="151">
                  <c:v>40469</c:v>
                </c:pt>
                <c:pt idx="152">
                  <c:v>40469.25</c:v>
                </c:pt>
                <c:pt idx="153">
                  <c:v>40469.5</c:v>
                </c:pt>
                <c:pt idx="154">
                  <c:v>40469.75</c:v>
                </c:pt>
                <c:pt idx="155">
                  <c:v>40470</c:v>
                </c:pt>
                <c:pt idx="156">
                  <c:v>40470.25</c:v>
                </c:pt>
                <c:pt idx="157">
                  <c:v>40470.5</c:v>
                </c:pt>
                <c:pt idx="158">
                  <c:v>40470.75</c:v>
                </c:pt>
                <c:pt idx="159">
                  <c:v>40471</c:v>
                </c:pt>
                <c:pt idx="160">
                  <c:v>40471.25</c:v>
                </c:pt>
                <c:pt idx="161">
                  <c:v>40471.5</c:v>
                </c:pt>
                <c:pt idx="162">
                  <c:v>40471.75</c:v>
                </c:pt>
                <c:pt idx="163">
                  <c:v>40472</c:v>
                </c:pt>
                <c:pt idx="164">
                  <c:v>40472.25</c:v>
                </c:pt>
                <c:pt idx="165">
                  <c:v>40472.5</c:v>
                </c:pt>
                <c:pt idx="166">
                  <c:v>40472.75</c:v>
                </c:pt>
                <c:pt idx="167">
                  <c:v>40473</c:v>
                </c:pt>
                <c:pt idx="168">
                  <c:v>40473.25</c:v>
                </c:pt>
                <c:pt idx="169">
                  <c:v>40473.5</c:v>
                </c:pt>
                <c:pt idx="170">
                  <c:v>40473.75</c:v>
                </c:pt>
                <c:pt idx="171">
                  <c:v>40474</c:v>
                </c:pt>
                <c:pt idx="172">
                  <c:v>40474.25</c:v>
                </c:pt>
                <c:pt idx="173">
                  <c:v>40474.5</c:v>
                </c:pt>
                <c:pt idx="174">
                  <c:v>40474.75</c:v>
                </c:pt>
                <c:pt idx="175">
                  <c:v>40475</c:v>
                </c:pt>
                <c:pt idx="176">
                  <c:v>40475.25</c:v>
                </c:pt>
                <c:pt idx="177">
                  <c:v>40475.5</c:v>
                </c:pt>
                <c:pt idx="178">
                  <c:v>40475.75</c:v>
                </c:pt>
                <c:pt idx="179">
                  <c:v>40476</c:v>
                </c:pt>
                <c:pt idx="180">
                  <c:v>40476.25</c:v>
                </c:pt>
                <c:pt idx="181">
                  <c:v>40476.5</c:v>
                </c:pt>
                <c:pt idx="182">
                  <c:v>40476.75</c:v>
                </c:pt>
                <c:pt idx="183">
                  <c:v>40477</c:v>
                </c:pt>
                <c:pt idx="184">
                  <c:v>40477.25</c:v>
                </c:pt>
                <c:pt idx="185">
                  <c:v>40477.5</c:v>
                </c:pt>
                <c:pt idx="186">
                  <c:v>40477.75</c:v>
                </c:pt>
                <c:pt idx="187">
                  <c:v>40478</c:v>
                </c:pt>
                <c:pt idx="188">
                  <c:v>40478.25</c:v>
                </c:pt>
                <c:pt idx="189">
                  <c:v>40478.5</c:v>
                </c:pt>
                <c:pt idx="190">
                  <c:v>40478.75</c:v>
                </c:pt>
                <c:pt idx="191">
                  <c:v>40479</c:v>
                </c:pt>
                <c:pt idx="192">
                  <c:v>40479.25</c:v>
                </c:pt>
                <c:pt idx="193">
                  <c:v>40479.5</c:v>
                </c:pt>
                <c:pt idx="194">
                  <c:v>40479.75</c:v>
                </c:pt>
                <c:pt idx="195">
                  <c:v>40480</c:v>
                </c:pt>
                <c:pt idx="196">
                  <c:v>40480.25</c:v>
                </c:pt>
                <c:pt idx="197">
                  <c:v>40480.5</c:v>
                </c:pt>
                <c:pt idx="198">
                  <c:v>40480.75</c:v>
                </c:pt>
                <c:pt idx="199">
                  <c:v>40481</c:v>
                </c:pt>
                <c:pt idx="200">
                  <c:v>40481.25</c:v>
                </c:pt>
                <c:pt idx="201">
                  <c:v>40481.5</c:v>
                </c:pt>
                <c:pt idx="202">
                  <c:v>40481.75</c:v>
                </c:pt>
                <c:pt idx="203">
                  <c:v>40482</c:v>
                </c:pt>
                <c:pt idx="204">
                  <c:v>40482.25</c:v>
                </c:pt>
                <c:pt idx="205">
                  <c:v>40482.5</c:v>
                </c:pt>
                <c:pt idx="206">
                  <c:v>40482.75</c:v>
                </c:pt>
              </c:numCache>
            </c:numRef>
          </c:xVal>
          <c:yVal>
            <c:numRef>
              <c:f>Series!$A$4:$A$213</c:f>
              <c:numCache>
                <c:formatCode>General</c:formatCode>
                <c:ptCount val="2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6233856"/>
        <c:axId val="236237184"/>
      </c:scatterChart>
      <c:valAx>
        <c:axId val="236233856"/>
        <c:scaling>
          <c:orientation val="minMax"/>
          <c:max val="40482.800000000003"/>
          <c:min val="40431"/>
        </c:scaling>
        <c:delete val="0"/>
        <c:axPos val="b"/>
        <c:numFmt formatCode="mm/dd/yy" sourceLinked="0"/>
        <c:majorTickMark val="cross"/>
        <c:minorTickMark val="in"/>
        <c:tickLblPos val="low"/>
        <c:crossAx val="236237184"/>
        <c:crosses val="autoZero"/>
        <c:crossBetween val="midCat"/>
      </c:valAx>
      <c:valAx>
        <c:axId val="2362371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36233856"/>
        <c:crosses val="autoZero"/>
        <c:crossBetween val="midCat"/>
      </c:valAx>
      <c:spPr>
        <a:ln w="1905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1922720289885023"/>
          <c:y val="4.472172664958618E-2"/>
          <c:w val="0.19814654156254422"/>
          <c:h val="0.11481214848143982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323849</xdr:colOff>
      <xdr:row>2</xdr:row>
      <xdr:rowOff>0</xdr:rowOff>
    </xdr:from>
    <xdr:to>
      <xdr:col>16</xdr:col>
      <xdr:colOff>609599</xdr:colOff>
      <xdr:row>50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H10"/>
  <sheetViews>
    <sheetView zoomScale="80" zoomScaleNormal="80" workbookViewId="0">
      <selection activeCell="Q2" sqref="Q2:Q209"/>
    </sheetView>
  </sheetViews>
  <sheetFormatPr defaultRowHeight="15" x14ac:dyDescent="0.25"/>
  <cols>
    <col min="2" max="2" width="14.85546875" bestFit="1" customWidth="1"/>
    <col min="3" max="3" width="14.85546875" customWidth="1"/>
    <col min="4" max="4" width="21.42578125" customWidth="1"/>
    <col min="5" max="5" width="10.140625" bestFit="1" customWidth="1"/>
    <col min="8" max="8" width="30" bestFit="1" customWidth="1"/>
  </cols>
  <sheetData>
    <row r="1" spans="2:8" ht="30.75" thickBot="1" x14ac:dyDescent="0.3">
      <c r="B1" s="14" t="s">
        <v>3</v>
      </c>
      <c r="C1" s="14" t="s">
        <v>33</v>
      </c>
      <c r="D1" s="14" t="s">
        <v>32</v>
      </c>
      <c r="E1" s="14" t="s">
        <v>42</v>
      </c>
      <c r="H1" t="s">
        <v>26</v>
      </c>
    </row>
    <row r="2" spans="2:8" x14ac:dyDescent="0.25">
      <c r="B2" s="5" t="s">
        <v>27</v>
      </c>
      <c r="C2" t="s">
        <v>34</v>
      </c>
      <c r="D2" t="s">
        <v>49</v>
      </c>
      <c r="E2">
        <v>0</v>
      </c>
    </row>
    <row r="3" spans="2:8" x14ac:dyDescent="0.25">
      <c r="B3" s="5" t="s">
        <v>28</v>
      </c>
      <c r="C3" t="s">
        <v>36</v>
      </c>
      <c r="E3">
        <v>1000</v>
      </c>
      <c r="G3" t="s">
        <v>54</v>
      </c>
    </row>
    <row r="4" spans="2:8" x14ac:dyDescent="0.25">
      <c r="B4" s="5" t="s">
        <v>30</v>
      </c>
      <c r="C4" t="s">
        <v>35</v>
      </c>
      <c r="E4">
        <v>2000</v>
      </c>
    </row>
    <row r="5" spans="2:8" x14ac:dyDescent="0.25">
      <c r="B5" s="5" t="s">
        <v>31</v>
      </c>
      <c r="E5">
        <v>3000</v>
      </c>
    </row>
    <row r="6" spans="2:8" x14ac:dyDescent="0.25">
      <c r="B6" s="5" t="s">
        <v>29</v>
      </c>
      <c r="E6">
        <v>4000</v>
      </c>
    </row>
    <row r="7" spans="2:8" x14ac:dyDescent="0.25">
      <c r="B7" s="5" t="s">
        <v>44</v>
      </c>
      <c r="E7">
        <v>6000</v>
      </c>
    </row>
    <row r="8" spans="2:8" x14ac:dyDescent="0.25">
      <c r="B8" s="5" t="s">
        <v>43</v>
      </c>
      <c r="E8">
        <v>8000</v>
      </c>
    </row>
    <row r="9" spans="2:8" x14ac:dyDescent="0.25">
      <c r="E9">
        <v>10000</v>
      </c>
    </row>
    <row r="10" spans="2:8" x14ac:dyDescent="0.25">
      <c r="E10">
        <v>12000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113"/>
  <sheetViews>
    <sheetView showGridLines="0" tabSelected="1" zoomScale="85" zoomScaleNormal="85" workbookViewId="0">
      <pane ySplit="1" topLeftCell="A2" activePane="bottomLeft" state="frozen"/>
      <selection pane="bottomLeft" activeCell="B20" sqref="B20"/>
    </sheetView>
  </sheetViews>
  <sheetFormatPr defaultRowHeight="15" zeroHeight="1" x14ac:dyDescent="0.25"/>
  <cols>
    <col min="1" max="1" width="15.140625" bestFit="1" customWidth="1"/>
    <col min="2" max="2" width="20.42578125" customWidth="1"/>
    <col min="3" max="3" width="9.7109375" customWidth="1"/>
    <col min="4" max="4" width="4.85546875" style="4" bestFit="1" customWidth="1"/>
    <col min="5" max="5" width="7.42578125" customWidth="1"/>
    <col min="6" max="6" width="4.85546875" style="4" bestFit="1" customWidth="1"/>
    <col min="9" max="9" width="14.140625" bestFit="1" customWidth="1"/>
    <col min="10" max="10" width="26" bestFit="1" customWidth="1"/>
    <col min="11" max="11" width="14.7109375" customWidth="1"/>
    <col min="18" max="18" width="13.140625" customWidth="1"/>
  </cols>
  <sheetData>
    <row r="1" spans="1:11" ht="27" customHeight="1" x14ac:dyDescent="0.25">
      <c r="A1" s="2"/>
      <c r="B1" s="16" t="s">
        <v>19</v>
      </c>
      <c r="C1" s="17">
        <f>(SUMSQ(Series!E4:E1048576)/COUNT(Series!E4:E1048576))^0.5</f>
        <v>9.1317734459897356E-6</v>
      </c>
      <c r="I1" s="13" t="s">
        <v>1</v>
      </c>
      <c r="J1" s="12" t="s">
        <v>7</v>
      </c>
    </row>
    <row r="2" spans="1:11" x14ac:dyDescent="0.25">
      <c r="A2" s="2"/>
    </row>
    <row r="3" spans="1:11" x14ac:dyDescent="0.25">
      <c r="A3" s="2" t="s">
        <v>15</v>
      </c>
      <c r="B3" s="6">
        <v>3.0000000000000001E-3</v>
      </c>
      <c r="D3" s="15" t="s">
        <v>37</v>
      </c>
      <c r="E3">
        <f ca="1">MAX(Series!$A$4:$A$999999)</f>
        <v>0</v>
      </c>
      <c r="J3" s="2" t="s">
        <v>20</v>
      </c>
      <c r="K3" t="s">
        <v>45</v>
      </c>
    </row>
    <row r="4" spans="1:11" x14ac:dyDescent="0.25">
      <c r="A4" s="2" t="s">
        <v>8</v>
      </c>
      <c r="B4" s="7">
        <v>30</v>
      </c>
      <c r="D4" s="15" t="s">
        <v>38</v>
      </c>
      <c r="E4">
        <f ca="1">MIN(Series!$A$4:$A$999999)</f>
        <v>0</v>
      </c>
      <c r="J4" s="2" t="s">
        <v>10</v>
      </c>
      <c r="K4" t="s">
        <v>46</v>
      </c>
    </row>
    <row r="5" spans="1:11" x14ac:dyDescent="0.25">
      <c r="A5" s="2" t="s">
        <v>13</v>
      </c>
      <c r="B5" s="18">
        <v>40431</v>
      </c>
      <c r="D5" s="15" t="s">
        <v>39</v>
      </c>
      <c r="E5">
        <f ca="1">AVERAGE(Series!$A$4:$A$999999)</f>
        <v>0</v>
      </c>
      <c r="J5" s="2" t="s">
        <v>11</v>
      </c>
      <c r="K5" t="s">
        <v>47</v>
      </c>
    </row>
    <row r="6" spans="1:11" x14ac:dyDescent="0.25">
      <c r="A6" s="2" t="s">
        <v>14</v>
      </c>
      <c r="B6" s="18">
        <v>40482.800000000003</v>
      </c>
      <c r="D6" s="15" t="s">
        <v>40</v>
      </c>
      <c r="E6">
        <f ca="1">STDEV(Series!$A$4:$A$999999)</f>
        <v>0</v>
      </c>
      <c r="I6" s="2"/>
    </row>
    <row r="7" spans="1:11" x14ac:dyDescent="0.25">
      <c r="A7" s="2" t="s">
        <v>0</v>
      </c>
      <c r="B7" s="11">
        <v>0</v>
      </c>
      <c r="D7" s="15" t="s">
        <v>41</v>
      </c>
      <c r="E7">
        <f ca="1">COUNT(Series!$A$4:$A$999999)</f>
        <v>207</v>
      </c>
      <c r="I7" s="2"/>
    </row>
    <row r="8" spans="1:11" x14ac:dyDescent="0.25">
      <c r="A8" s="2"/>
    </row>
    <row r="9" spans="1:11" x14ac:dyDescent="0.25">
      <c r="A9" s="2" t="s">
        <v>12</v>
      </c>
      <c r="B9" t="s">
        <v>48</v>
      </c>
    </row>
    <row r="10" spans="1:11" s="10" customFormat="1" x14ac:dyDescent="0.25">
      <c r="A10" s="8" t="s">
        <v>3</v>
      </c>
      <c r="B10" s="8" t="s">
        <v>2</v>
      </c>
      <c r="C10" s="8" t="s">
        <v>21</v>
      </c>
      <c r="D10" s="9" t="s">
        <v>4</v>
      </c>
      <c r="E10" s="8" t="s">
        <v>22</v>
      </c>
      <c r="F10" s="9" t="s">
        <v>4</v>
      </c>
      <c r="G10" s="8" t="s">
        <v>23</v>
      </c>
      <c r="H10" s="8" t="s">
        <v>24</v>
      </c>
      <c r="I10" s="8" t="s">
        <v>25</v>
      </c>
      <c r="J10" s="8"/>
    </row>
    <row r="11" spans="1:11" x14ac:dyDescent="0.25">
      <c r="A11" s="5" t="s">
        <v>7</v>
      </c>
      <c r="B11" s="2"/>
      <c r="C11" s="3">
        <v>0</v>
      </c>
      <c r="D11" s="4" t="s">
        <v>6</v>
      </c>
      <c r="E11" s="3">
        <v>0</v>
      </c>
      <c r="F11" s="4" t="s">
        <v>5</v>
      </c>
    </row>
    <row r="12" spans="1:11" x14ac:dyDescent="0.25">
      <c r="A12" s="5" t="s">
        <v>30</v>
      </c>
      <c r="B12" s="2" t="s">
        <v>50</v>
      </c>
      <c r="C12" s="3">
        <v>20000</v>
      </c>
      <c r="D12" s="4" t="s">
        <v>51</v>
      </c>
      <c r="E12" s="3">
        <v>1E-4</v>
      </c>
      <c r="F12" s="4" t="s">
        <v>51</v>
      </c>
      <c r="G12">
        <v>2000</v>
      </c>
      <c r="H12">
        <v>192.5</v>
      </c>
      <c r="I12" s="2"/>
    </row>
    <row r="13" spans="1:11" x14ac:dyDescent="0.25">
      <c r="A13" s="5"/>
      <c r="B13" s="2"/>
      <c r="C13" s="3"/>
      <c r="E13" s="3"/>
      <c r="I13" s="2"/>
    </row>
    <row r="14" spans="1:11" x14ac:dyDescent="0.25">
      <c r="A14" s="5"/>
      <c r="B14" s="2"/>
      <c r="C14" s="3"/>
      <c r="E14" s="3"/>
      <c r="I14" s="2"/>
    </row>
    <row r="15" spans="1:11" x14ac:dyDescent="0.25">
      <c r="A15" s="5"/>
      <c r="B15" s="2"/>
      <c r="C15" s="3"/>
      <c r="E15" s="3"/>
      <c r="I15" s="2"/>
    </row>
    <row r="16" spans="1:11" x14ac:dyDescent="0.25">
      <c r="A16" s="5"/>
      <c r="B16" s="2"/>
      <c r="C16" s="3"/>
      <c r="E16" s="3"/>
      <c r="I16" s="2"/>
    </row>
    <row r="17" spans="1:9" x14ac:dyDescent="0.25">
      <c r="A17" s="5"/>
      <c r="B17" s="2"/>
      <c r="C17" s="3"/>
      <c r="E17" s="3"/>
      <c r="I17" s="2"/>
    </row>
    <row r="18" spans="1:9" x14ac:dyDescent="0.25">
      <c r="A18" s="5"/>
      <c r="B18" s="2"/>
      <c r="C18" s="3"/>
      <c r="E18" s="3"/>
      <c r="I18" s="2"/>
    </row>
    <row r="19" spans="1:9" x14ac:dyDescent="0.25">
      <c r="A19" s="5"/>
      <c r="B19" s="2"/>
      <c r="C19" s="3"/>
      <c r="E19" s="3"/>
      <c r="I19" s="2"/>
    </row>
    <row r="20" spans="1:9" x14ac:dyDescent="0.25">
      <c r="A20" s="5"/>
      <c r="B20" s="2"/>
      <c r="C20" s="3"/>
      <c r="E20" s="3"/>
      <c r="I20" s="2"/>
    </row>
    <row r="21" spans="1:9" x14ac:dyDescent="0.25">
      <c r="A21" s="5"/>
      <c r="B21" s="2"/>
      <c r="C21" s="3"/>
      <c r="E21" s="3"/>
      <c r="I21" s="2"/>
    </row>
    <row r="22" spans="1:9" x14ac:dyDescent="0.25">
      <c r="A22" s="5"/>
      <c r="B22" s="2"/>
      <c r="C22" s="3"/>
      <c r="E22" s="3"/>
      <c r="I22" s="2"/>
    </row>
    <row r="23" spans="1:9" x14ac:dyDescent="0.25">
      <c r="A23" s="5"/>
      <c r="B23" s="2"/>
      <c r="C23" s="3"/>
      <c r="E23" s="3"/>
      <c r="I23" s="2"/>
    </row>
    <row r="24" spans="1:9" x14ac:dyDescent="0.25">
      <c r="A24" s="5"/>
      <c r="B24" s="2"/>
      <c r="C24" s="3"/>
      <c r="E24" s="3"/>
      <c r="I24" s="2"/>
    </row>
    <row r="25" spans="1:9" x14ac:dyDescent="0.25">
      <c r="A25" s="5"/>
      <c r="B25" s="2"/>
      <c r="C25" s="3"/>
      <c r="E25" s="3"/>
      <c r="I25" s="2"/>
    </row>
    <row r="26" spans="1:9" x14ac:dyDescent="0.25">
      <c r="A26" s="5"/>
      <c r="B26" s="2"/>
      <c r="C26" s="3"/>
      <c r="E26" s="3"/>
      <c r="I26" s="2"/>
    </row>
    <row r="27" spans="1:9" x14ac:dyDescent="0.25">
      <c r="A27" s="5"/>
      <c r="B27" s="2"/>
      <c r="C27" s="3"/>
      <c r="E27" s="3"/>
      <c r="I27" s="2"/>
    </row>
    <row r="28" spans="1:9" x14ac:dyDescent="0.25">
      <c r="A28" s="5"/>
      <c r="B28" s="2"/>
      <c r="C28" s="3"/>
      <c r="E28" s="3"/>
      <c r="I28" s="2"/>
    </row>
    <row r="29" spans="1:9" x14ac:dyDescent="0.25">
      <c r="A29" s="5"/>
      <c r="B29" s="2"/>
      <c r="C29" s="3"/>
      <c r="E29" s="3"/>
      <c r="I29" s="2"/>
    </row>
    <row r="30" spans="1:9" x14ac:dyDescent="0.25">
      <c r="A30" s="5"/>
      <c r="B30" s="2"/>
      <c r="C30" s="3"/>
      <c r="E30" s="3"/>
      <c r="I30" s="2"/>
    </row>
    <row r="31" spans="1:9" x14ac:dyDescent="0.25">
      <c r="A31" s="5"/>
      <c r="B31" s="2"/>
      <c r="C31" s="3"/>
      <c r="E31" s="3"/>
      <c r="I31" s="2"/>
    </row>
    <row r="32" spans="1:9" x14ac:dyDescent="0.25">
      <c r="A32" s="5"/>
      <c r="B32" s="2"/>
      <c r="C32" s="3"/>
      <c r="E32" s="3"/>
      <c r="I32" s="2"/>
    </row>
    <row r="33" spans="1:5" x14ac:dyDescent="0.25">
      <c r="A33" s="5"/>
      <c r="C33" s="3"/>
      <c r="E33" s="3"/>
    </row>
    <row r="34" spans="1:5" x14ac:dyDescent="0.25">
      <c r="A34" s="5"/>
      <c r="C34" s="3"/>
      <c r="E34" s="3"/>
    </row>
    <row r="35" spans="1:5" x14ac:dyDescent="0.25">
      <c r="A35" s="5"/>
      <c r="C35" s="3"/>
      <c r="E35" s="3"/>
    </row>
    <row r="36" spans="1:5" x14ac:dyDescent="0.25">
      <c r="A36" s="5"/>
      <c r="C36" s="3"/>
      <c r="E36" s="3"/>
    </row>
    <row r="37" spans="1:5" x14ac:dyDescent="0.25">
      <c r="A37" s="5"/>
      <c r="C37" s="3"/>
      <c r="E37" s="3"/>
    </row>
    <row r="38" spans="1:5" x14ac:dyDescent="0.25">
      <c r="A38" s="5"/>
      <c r="C38" s="3"/>
      <c r="E38" s="3"/>
    </row>
    <row r="39" spans="1:5" x14ac:dyDescent="0.25">
      <c r="A39" s="5"/>
      <c r="C39" s="3"/>
      <c r="E39" s="3"/>
    </row>
    <row r="40" spans="1:5" x14ac:dyDescent="0.25">
      <c r="A40" s="5"/>
      <c r="C40" s="3"/>
      <c r="E40" s="3"/>
    </row>
    <row r="41" spans="1:5" x14ac:dyDescent="0.25">
      <c r="A41" s="5"/>
      <c r="C41" s="3"/>
      <c r="E41" s="3"/>
    </row>
    <row r="42" spans="1:5" x14ac:dyDescent="0.25">
      <c r="C42" s="3"/>
      <c r="E42" s="3"/>
    </row>
    <row r="43" spans="1:5" x14ac:dyDescent="0.25">
      <c r="C43" s="3"/>
      <c r="E43" s="3"/>
    </row>
    <row r="44" spans="1:5" x14ac:dyDescent="0.25">
      <c r="C44" s="3"/>
      <c r="E44" s="3"/>
    </row>
    <row r="45" spans="1:5" x14ac:dyDescent="0.25">
      <c r="C45" s="3"/>
      <c r="E45" s="3"/>
    </row>
    <row r="46" spans="1:5" x14ac:dyDescent="0.25">
      <c r="C46" s="3"/>
      <c r="E46" s="3"/>
    </row>
    <row r="47" spans="1:5" x14ac:dyDescent="0.25">
      <c r="C47" s="3"/>
      <c r="E47" s="3"/>
    </row>
    <row r="48" spans="1:5" x14ac:dyDescent="0.25">
      <c r="C48" s="3"/>
      <c r="E48" s="3"/>
    </row>
    <row r="49" spans="3:5" x14ac:dyDescent="0.25">
      <c r="C49" s="3"/>
      <c r="E49" s="3"/>
    </row>
    <row r="50" spans="3:5" x14ac:dyDescent="0.25">
      <c r="C50" s="3"/>
      <c r="E50" s="3"/>
    </row>
    <row r="51" spans="3:5" x14ac:dyDescent="0.25">
      <c r="C51" s="3"/>
      <c r="E51" s="3"/>
    </row>
    <row r="52" spans="3:5" x14ac:dyDescent="0.25">
      <c r="C52" s="3"/>
      <c r="E52" s="3"/>
    </row>
    <row r="53" spans="3:5" x14ac:dyDescent="0.25">
      <c r="C53" s="3"/>
      <c r="E53" s="3"/>
    </row>
    <row r="54" spans="3:5" x14ac:dyDescent="0.25">
      <c r="C54" s="3"/>
      <c r="E54" s="3"/>
    </row>
    <row r="55" spans="3:5" x14ac:dyDescent="0.25">
      <c r="C55" s="3"/>
      <c r="E55" s="3"/>
    </row>
    <row r="56" spans="3:5" x14ac:dyDescent="0.25">
      <c r="C56" s="3"/>
      <c r="E56" s="3"/>
    </row>
    <row r="57" spans="3:5" x14ac:dyDescent="0.25">
      <c r="C57" s="3"/>
      <c r="E57" s="3"/>
    </row>
    <row r="58" spans="3:5" x14ac:dyDescent="0.25">
      <c r="C58" s="3"/>
      <c r="E58" s="3"/>
    </row>
    <row r="59" spans="3:5" x14ac:dyDescent="0.25">
      <c r="C59" s="3"/>
      <c r="E59" s="3"/>
    </row>
    <row r="60" spans="3:5" x14ac:dyDescent="0.25">
      <c r="C60" s="3"/>
      <c r="E60" s="3"/>
    </row>
    <row r="61" spans="3:5" x14ac:dyDescent="0.25">
      <c r="C61" s="3"/>
      <c r="E61" s="3"/>
    </row>
    <row r="62" spans="3:5" x14ac:dyDescent="0.25">
      <c r="C62" s="3"/>
      <c r="E62" s="3"/>
    </row>
    <row r="63" spans="3:5" x14ac:dyDescent="0.25">
      <c r="C63" s="3"/>
      <c r="E63" s="3"/>
    </row>
    <row r="64" spans="3:5" x14ac:dyDescent="0.25">
      <c r="C64" s="3"/>
      <c r="E64" s="3"/>
    </row>
    <row r="65" spans="3:5" x14ac:dyDescent="0.25">
      <c r="C65" s="3"/>
      <c r="E65" s="3"/>
    </row>
    <row r="66" spans="3:5" x14ac:dyDescent="0.25">
      <c r="C66" s="3"/>
      <c r="E66" s="3"/>
    </row>
    <row r="67" spans="3:5" x14ac:dyDescent="0.25">
      <c r="C67" s="3"/>
      <c r="E67" s="3"/>
    </row>
    <row r="68" spans="3:5" x14ac:dyDescent="0.25">
      <c r="C68" s="3"/>
      <c r="E68" s="3"/>
    </row>
    <row r="69" spans="3:5" x14ac:dyDescent="0.25">
      <c r="C69" s="3"/>
      <c r="E69" s="3"/>
    </row>
    <row r="70" spans="3:5" x14ac:dyDescent="0.25">
      <c r="C70" s="3"/>
      <c r="E70" s="3"/>
    </row>
    <row r="71" spans="3:5" x14ac:dyDescent="0.25">
      <c r="C71" s="3"/>
      <c r="E71" s="3"/>
    </row>
    <row r="72" spans="3:5" x14ac:dyDescent="0.25">
      <c r="C72" s="3"/>
      <c r="E72" s="3"/>
    </row>
    <row r="73" spans="3:5" x14ac:dyDescent="0.25">
      <c r="C73" s="3"/>
      <c r="E73" s="3"/>
    </row>
    <row r="74" spans="3:5" x14ac:dyDescent="0.25">
      <c r="C74" s="3"/>
      <c r="E74" s="3"/>
    </row>
    <row r="75" spans="3:5" x14ac:dyDescent="0.25">
      <c r="C75" s="3"/>
      <c r="E75" s="3"/>
    </row>
    <row r="76" spans="3:5" x14ac:dyDescent="0.25">
      <c r="C76" s="3"/>
      <c r="E76" s="3"/>
    </row>
    <row r="77" spans="3:5" x14ac:dyDescent="0.25">
      <c r="C77" s="3"/>
      <c r="E77" s="3"/>
    </row>
    <row r="78" spans="3:5" x14ac:dyDescent="0.25">
      <c r="C78" s="3"/>
      <c r="E78" s="3"/>
    </row>
    <row r="79" spans="3:5" x14ac:dyDescent="0.25">
      <c r="C79" s="3"/>
      <c r="E79" s="3"/>
    </row>
    <row r="80" spans="3:5" x14ac:dyDescent="0.25">
      <c r="C80" s="3"/>
      <c r="E80" s="3"/>
    </row>
    <row r="81" spans="3:5" x14ac:dyDescent="0.25">
      <c r="C81" s="3"/>
      <c r="E81" s="3"/>
    </row>
    <row r="82" spans="3:5" x14ac:dyDescent="0.25">
      <c r="C82" s="3"/>
      <c r="E82" s="3"/>
    </row>
    <row r="83" spans="3:5" x14ac:dyDescent="0.25">
      <c r="C83" s="3"/>
      <c r="E83" s="3"/>
    </row>
    <row r="84" spans="3:5" x14ac:dyDescent="0.25">
      <c r="C84" s="3"/>
      <c r="E84" s="3"/>
    </row>
    <row r="85" spans="3:5" x14ac:dyDescent="0.25">
      <c r="C85" s="3"/>
      <c r="E85" s="3"/>
    </row>
    <row r="86" spans="3:5" x14ac:dyDescent="0.25">
      <c r="C86" s="3"/>
      <c r="E86" s="3"/>
    </row>
    <row r="87" spans="3:5" x14ac:dyDescent="0.25">
      <c r="C87" s="3"/>
      <c r="E87" s="3"/>
    </row>
    <row r="88" spans="3:5" x14ac:dyDescent="0.25">
      <c r="C88" s="3"/>
      <c r="E88" s="3"/>
    </row>
    <row r="89" spans="3:5" x14ac:dyDescent="0.25">
      <c r="C89" s="3"/>
      <c r="E89" s="3"/>
    </row>
    <row r="90" spans="3:5" x14ac:dyDescent="0.25">
      <c r="C90" s="3"/>
      <c r="E90" s="3"/>
    </row>
    <row r="91" spans="3:5" x14ac:dyDescent="0.25">
      <c r="C91" s="3"/>
      <c r="E91" s="3"/>
    </row>
    <row r="92" spans="3:5" x14ac:dyDescent="0.25">
      <c r="C92" s="3"/>
      <c r="E92" s="3"/>
    </row>
    <row r="93" spans="3:5" x14ac:dyDescent="0.25">
      <c r="C93" s="3"/>
      <c r="E93" s="3"/>
    </row>
    <row r="94" spans="3:5" x14ac:dyDescent="0.25">
      <c r="C94" s="3"/>
      <c r="E94" s="3"/>
    </row>
    <row r="95" spans="3:5" x14ac:dyDescent="0.25">
      <c r="C95" s="3"/>
      <c r="E95" s="3"/>
    </row>
    <row r="96" spans="3:5" x14ac:dyDescent="0.25">
      <c r="C96" s="3"/>
      <c r="E96" s="3"/>
    </row>
    <row r="97" spans="3:5" x14ac:dyDescent="0.25">
      <c r="C97" s="3"/>
      <c r="E97" s="3"/>
    </row>
    <row r="98" spans="3:5" x14ac:dyDescent="0.25">
      <c r="C98" s="3"/>
      <c r="E98" s="3"/>
    </row>
    <row r="99" spans="3:5" x14ac:dyDescent="0.25">
      <c r="C99" s="3"/>
      <c r="E99" s="3"/>
    </row>
    <row r="100" spans="3:5" x14ac:dyDescent="0.25">
      <c r="C100" s="3"/>
      <c r="E100" s="3"/>
    </row>
    <row r="101" spans="3:5" x14ac:dyDescent="0.25">
      <c r="C101" s="3"/>
      <c r="E101" s="3"/>
    </row>
    <row r="102" spans="3:5" x14ac:dyDescent="0.25">
      <c r="C102" s="3"/>
      <c r="E102" s="3"/>
    </row>
    <row r="103" spans="3:5" x14ac:dyDescent="0.25">
      <c r="C103" s="3"/>
      <c r="E103" s="3"/>
    </row>
    <row r="104" spans="3:5" x14ac:dyDescent="0.25">
      <c r="C104" s="3"/>
      <c r="E104" s="3"/>
    </row>
    <row r="105" spans="3:5" x14ac:dyDescent="0.25">
      <c r="C105" s="3"/>
      <c r="E105" s="3"/>
    </row>
    <row r="106" spans="3:5" x14ac:dyDescent="0.25">
      <c r="C106" s="3"/>
      <c r="E106" s="3"/>
    </row>
    <row r="107" spans="3:5" x14ac:dyDescent="0.25">
      <c r="C107" s="3"/>
      <c r="E107" s="3"/>
    </row>
    <row r="108" spans="3:5" x14ac:dyDescent="0.25">
      <c r="C108" s="3"/>
      <c r="E108" s="3"/>
    </row>
    <row r="109" spans="3:5" x14ac:dyDescent="0.25">
      <c r="C109" s="3"/>
      <c r="E109" s="3"/>
    </row>
    <row r="110" spans="3:5" x14ac:dyDescent="0.25">
      <c r="C110" s="3"/>
      <c r="E110" s="3"/>
    </row>
    <row r="111" spans="3:5" x14ac:dyDescent="0.25">
      <c r="C111" s="3"/>
      <c r="E111" s="3"/>
    </row>
    <row r="112" spans="3:5" x14ac:dyDescent="0.25">
      <c r="C112" s="3"/>
      <c r="E112" s="3"/>
    </row>
    <row r="113" spans="3:5" x14ac:dyDescent="0.25">
      <c r="C113" s="3"/>
      <c r="E113" s="3"/>
    </row>
  </sheetData>
  <sortState ref="A12:I113">
    <sortCondition ref="A12"/>
    <sortCondition ref="A13"/>
    <sortCondition ref="A18"/>
  </sortState>
  <conditionalFormatting sqref="C114:D133 C11:D14 C12:C29 C17:D32">
    <cfRule type="expression" dxfId="68" priority="79">
      <formula>$D11="fixed"</formula>
    </cfRule>
  </conditionalFormatting>
  <conditionalFormatting sqref="E114:F133">
    <cfRule type="expression" dxfId="67" priority="78">
      <formula>$F114="fixed"</formula>
    </cfRule>
  </conditionalFormatting>
  <conditionalFormatting sqref="C11:D14 C12:C29 C17:D32">
    <cfRule type="expression" dxfId="66" priority="75">
      <formula>$D11="log"</formula>
    </cfRule>
  </conditionalFormatting>
  <conditionalFormatting sqref="E11:F14 E11:E29 E17:F32">
    <cfRule type="expression" dxfId="65" priority="74">
      <formula>$F11="fixed"</formula>
    </cfRule>
  </conditionalFormatting>
  <conditionalFormatting sqref="E11:F14 E11:E29 E17:F32">
    <cfRule type="expression" dxfId="64" priority="73">
      <formula>$F11="log"</formula>
    </cfRule>
  </conditionalFormatting>
  <conditionalFormatting sqref="C20:D113">
    <cfRule type="expression" dxfId="63" priority="72">
      <formula>$D20="fixed"</formula>
    </cfRule>
  </conditionalFormatting>
  <conditionalFormatting sqref="C20:D113">
    <cfRule type="expression" dxfId="62" priority="71">
      <formula>$D20="log"</formula>
    </cfRule>
  </conditionalFormatting>
  <conditionalFormatting sqref="E20:F113">
    <cfRule type="expression" dxfId="61" priority="70">
      <formula>$F20="fixed"</formula>
    </cfRule>
  </conditionalFormatting>
  <conditionalFormatting sqref="E20:F113">
    <cfRule type="expression" dxfId="60" priority="69">
      <formula>$F20="log"</formula>
    </cfRule>
  </conditionalFormatting>
  <conditionalFormatting sqref="C15:D15">
    <cfRule type="expression" dxfId="59" priority="68">
      <formula>$D15="fixed"</formula>
    </cfRule>
  </conditionalFormatting>
  <conditionalFormatting sqref="C15:D15">
    <cfRule type="expression" dxfId="58" priority="67">
      <formula>$D15="log"</formula>
    </cfRule>
  </conditionalFormatting>
  <conditionalFormatting sqref="E15:F15">
    <cfRule type="expression" dxfId="57" priority="66">
      <formula>$F15="fixed"</formula>
    </cfRule>
  </conditionalFormatting>
  <conditionalFormatting sqref="E15:F15">
    <cfRule type="expression" dxfId="56" priority="65">
      <formula>$F15="log"</formula>
    </cfRule>
  </conditionalFormatting>
  <conditionalFormatting sqref="C17:D17">
    <cfRule type="expression" dxfId="55" priority="64">
      <formula>$D17="fixed"</formula>
    </cfRule>
  </conditionalFormatting>
  <conditionalFormatting sqref="C17:D17">
    <cfRule type="expression" dxfId="54" priority="63">
      <formula>$D17="log"</formula>
    </cfRule>
  </conditionalFormatting>
  <conditionalFormatting sqref="E17:F17">
    <cfRule type="expression" dxfId="53" priority="62">
      <formula>$F17="fixed"</formula>
    </cfRule>
  </conditionalFormatting>
  <conditionalFormatting sqref="E17:F17">
    <cfRule type="expression" dxfId="52" priority="61">
      <formula>$F17="log"</formula>
    </cfRule>
  </conditionalFormatting>
  <conditionalFormatting sqref="C16:D16">
    <cfRule type="expression" dxfId="51" priority="60">
      <formula>$D16="fixed"</formula>
    </cfRule>
  </conditionalFormatting>
  <conditionalFormatting sqref="C16:D16">
    <cfRule type="expression" dxfId="50" priority="59">
      <formula>$D16="log"</formula>
    </cfRule>
  </conditionalFormatting>
  <conditionalFormatting sqref="E16:F16">
    <cfRule type="expression" dxfId="49" priority="58">
      <formula>$F16="fixed"</formula>
    </cfRule>
  </conditionalFormatting>
  <conditionalFormatting sqref="E16:F16">
    <cfRule type="expression" dxfId="48" priority="57">
      <formula>$F16="log"</formula>
    </cfRule>
  </conditionalFormatting>
  <conditionalFormatting sqref="C31:D31">
    <cfRule type="expression" dxfId="47" priority="56">
      <formula>$D31="fixed"</formula>
    </cfRule>
  </conditionalFormatting>
  <conditionalFormatting sqref="C31:D31">
    <cfRule type="expression" dxfId="46" priority="55">
      <formula>$D31="log"</formula>
    </cfRule>
  </conditionalFormatting>
  <conditionalFormatting sqref="E31:F31">
    <cfRule type="expression" dxfId="45" priority="54">
      <formula>$F31="fixed"</formula>
    </cfRule>
  </conditionalFormatting>
  <conditionalFormatting sqref="E31:F31">
    <cfRule type="expression" dxfId="44" priority="53">
      <formula>$F31="log"</formula>
    </cfRule>
  </conditionalFormatting>
  <conditionalFormatting sqref="C31:D31">
    <cfRule type="expression" dxfId="43" priority="52">
      <formula>$D31="fixed"</formula>
    </cfRule>
  </conditionalFormatting>
  <conditionalFormatting sqref="C31:D31">
    <cfRule type="expression" dxfId="42" priority="51">
      <formula>$D31="log"</formula>
    </cfRule>
  </conditionalFormatting>
  <conditionalFormatting sqref="E31:F31">
    <cfRule type="expression" dxfId="41" priority="50">
      <formula>$F31="fixed"</formula>
    </cfRule>
  </conditionalFormatting>
  <conditionalFormatting sqref="E31:F31">
    <cfRule type="expression" dxfId="40" priority="49">
      <formula>$F31="log"</formula>
    </cfRule>
  </conditionalFormatting>
  <conditionalFormatting sqref="C33:D33">
    <cfRule type="expression" dxfId="39" priority="40">
      <formula>$D33="fixed"</formula>
    </cfRule>
  </conditionalFormatting>
  <conditionalFormatting sqref="C33:D33">
    <cfRule type="expression" dxfId="38" priority="39">
      <formula>$D33="log"</formula>
    </cfRule>
  </conditionalFormatting>
  <conditionalFormatting sqref="E33:F33">
    <cfRule type="expression" dxfId="37" priority="38">
      <formula>$F33="fixed"</formula>
    </cfRule>
  </conditionalFormatting>
  <conditionalFormatting sqref="E33:F33">
    <cfRule type="expression" dxfId="36" priority="37">
      <formula>$F33="log"</formula>
    </cfRule>
  </conditionalFormatting>
  <conditionalFormatting sqref="C33:D33">
    <cfRule type="expression" dxfId="35" priority="36">
      <formula>$D33="fixed"</formula>
    </cfRule>
  </conditionalFormatting>
  <conditionalFormatting sqref="C33:D33">
    <cfRule type="expression" dxfId="34" priority="35">
      <formula>$D33="log"</formula>
    </cfRule>
  </conditionalFormatting>
  <conditionalFormatting sqref="E33:F33">
    <cfRule type="expression" dxfId="33" priority="34">
      <formula>$F33="fixed"</formula>
    </cfRule>
  </conditionalFormatting>
  <conditionalFormatting sqref="E33:F33">
    <cfRule type="expression" dxfId="32" priority="33">
      <formula>$F33="log"</formula>
    </cfRule>
  </conditionalFormatting>
  <conditionalFormatting sqref="C30:D30">
    <cfRule type="expression" dxfId="31" priority="32">
      <formula>$D30="fixed"</formula>
    </cfRule>
  </conditionalFormatting>
  <conditionalFormatting sqref="C30:D30">
    <cfRule type="expression" dxfId="30" priority="31">
      <formula>$D30="log"</formula>
    </cfRule>
  </conditionalFormatting>
  <conditionalFormatting sqref="E30:F30">
    <cfRule type="expression" dxfId="29" priority="30">
      <formula>$F30="fixed"</formula>
    </cfRule>
  </conditionalFormatting>
  <conditionalFormatting sqref="E30:F30">
    <cfRule type="expression" dxfId="28" priority="29">
      <formula>$F30="log"</formula>
    </cfRule>
  </conditionalFormatting>
  <conditionalFormatting sqref="C30:D30">
    <cfRule type="expression" dxfId="27" priority="28">
      <formula>$D30="fixed"</formula>
    </cfRule>
  </conditionalFormatting>
  <conditionalFormatting sqref="C30:D30">
    <cfRule type="expression" dxfId="26" priority="27">
      <formula>$D30="log"</formula>
    </cfRule>
  </conditionalFormatting>
  <conditionalFormatting sqref="E30:F30">
    <cfRule type="expression" dxfId="25" priority="26">
      <formula>$F30="fixed"</formula>
    </cfRule>
  </conditionalFormatting>
  <conditionalFormatting sqref="E30:F30">
    <cfRule type="expression" dxfId="24" priority="25">
      <formula>$F30="log"</formula>
    </cfRule>
  </conditionalFormatting>
  <conditionalFormatting sqref="C30:D30">
    <cfRule type="expression" dxfId="23" priority="24">
      <formula>$D30="fixed"</formula>
    </cfRule>
  </conditionalFormatting>
  <conditionalFormatting sqref="C30:D30">
    <cfRule type="expression" dxfId="22" priority="23">
      <formula>$D30="log"</formula>
    </cfRule>
  </conditionalFormatting>
  <conditionalFormatting sqref="E30:F30">
    <cfRule type="expression" dxfId="21" priority="22">
      <formula>$F30="fixed"</formula>
    </cfRule>
  </conditionalFormatting>
  <conditionalFormatting sqref="E30:F30">
    <cfRule type="expression" dxfId="20" priority="21">
      <formula>$F30="log"</formula>
    </cfRule>
  </conditionalFormatting>
  <conditionalFormatting sqref="C30:D30">
    <cfRule type="expression" dxfId="19" priority="20">
      <formula>$D30="fixed"</formula>
    </cfRule>
  </conditionalFormatting>
  <conditionalFormatting sqref="C30:D30">
    <cfRule type="expression" dxfId="18" priority="19">
      <formula>$D30="log"</formula>
    </cfRule>
  </conditionalFormatting>
  <conditionalFormatting sqref="E30:F30">
    <cfRule type="expression" dxfId="17" priority="18">
      <formula>$F30="fixed"</formula>
    </cfRule>
  </conditionalFormatting>
  <conditionalFormatting sqref="E30:F30">
    <cfRule type="expression" dxfId="16" priority="17">
      <formula>$F30="log"</formula>
    </cfRule>
  </conditionalFormatting>
  <conditionalFormatting sqref="C32:D32">
    <cfRule type="expression" dxfId="15" priority="16">
      <formula>$D32="fixed"</formula>
    </cfRule>
  </conditionalFormatting>
  <conditionalFormatting sqref="C32:D32">
    <cfRule type="expression" dxfId="14" priority="15">
      <formula>$D32="log"</formula>
    </cfRule>
  </conditionalFormatting>
  <conditionalFormatting sqref="E32:F32">
    <cfRule type="expression" dxfId="13" priority="14">
      <formula>$F32="fixed"</formula>
    </cfRule>
  </conditionalFormatting>
  <conditionalFormatting sqref="E32:F32">
    <cfRule type="expression" dxfId="12" priority="13">
      <formula>$F32="log"</formula>
    </cfRule>
  </conditionalFormatting>
  <conditionalFormatting sqref="C32:D32">
    <cfRule type="expression" dxfId="11" priority="12">
      <formula>$D32="fixed"</formula>
    </cfRule>
  </conditionalFormatting>
  <conditionalFormatting sqref="C32:D32">
    <cfRule type="expression" dxfId="10" priority="11">
      <formula>$D32="log"</formula>
    </cfRule>
  </conditionalFormatting>
  <conditionalFormatting sqref="E32:F32">
    <cfRule type="expression" dxfId="9" priority="10">
      <formula>$F32="fixed"</formula>
    </cfRule>
  </conditionalFormatting>
  <conditionalFormatting sqref="E32:F32">
    <cfRule type="expression" dxfId="8" priority="9">
      <formula>$F32="log"</formula>
    </cfRule>
  </conditionalFormatting>
  <conditionalFormatting sqref="C29:D29">
    <cfRule type="expression" dxfId="7" priority="8">
      <formula>$D29="fixed"</formula>
    </cfRule>
  </conditionalFormatting>
  <conditionalFormatting sqref="C29:D29">
    <cfRule type="expression" dxfId="6" priority="7">
      <formula>$D29="log"</formula>
    </cfRule>
  </conditionalFormatting>
  <conditionalFormatting sqref="E29:F29">
    <cfRule type="expression" dxfId="5" priority="6">
      <formula>$F29="fixed"</formula>
    </cfRule>
  </conditionalFormatting>
  <conditionalFormatting sqref="E29:F29">
    <cfRule type="expression" dxfId="4" priority="5">
      <formula>$F29="log"</formula>
    </cfRule>
  </conditionalFormatting>
  <conditionalFormatting sqref="C29:D29">
    <cfRule type="expression" dxfId="3" priority="4">
      <formula>$D29="fixed"</formula>
    </cfRule>
  </conditionalFormatting>
  <conditionalFormatting sqref="C29:D29">
    <cfRule type="expression" dxfId="2" priority="3">
      <formula>$D29="log"</formula>
    </cfRule>
  </conditionalFormatting>
  <conditionalFormatting sqref="E29:F29">
    <cfRule type="expression" dxfId="1" priority="2">
      <formula>$F29="fixed"</formula>
    </cfRule>
  </conditionalFormatting>
  <conditionalFormatting sqref="E29:F29">
    <cfRule type="expression" dxfId="0" priority="1">
      <formula>$F29="log"</formula>
    </cfRule>
  </conditionalFormatting>
  <dataValidations count="3">
    <dataValidation type="list" allowBlank="1" showInputMessage="1" showErrorMessage="1" sqref="D11:D113 F11:F113">
      <formula1>"none,log,fixed"</formula1>
    </dataValidation>
    <dataValidation type="list" allowBlank="1" showInputMessage="1" showErrorMessage="1" sqref="J1">
      <formula1>pullME</formula1>
    </dataValidation>
    <dataValidation type="list" allowBlank="1" showInputMessage="1" showErrorMessage="1" sqref="I12:I113">
      <formula1>pickSERalt</formula1>
    </dataValidation>
  </dataValidation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2:H210"/>
  <sheetViews>
    <sheetView workbookViewId="0"/>
  </sheetViews>
  <sheetFormatPr defaultRowHeight="15" x14ac:dyDescent="0.25"/>
  <cols>
    <col min="1" max="1" width="18.42578125" bestFit="1" customWidth="1"/>
    <col min="2" max="2" width="18.140625" style="1" bestFit="1" customWidth="1"/>
  </cols>
  <sheetData>
    <row r="2" spans="1:8" x14ac:dyDescent="0.25">
      <c r="A2">
        <f ca="1">MATCH(A3,pullME,0)</f>
        <v>1</v>
      </c>
    </row>
    <row r="3" spans="1:8" x14ac:dyDescent="0.25">
      <c r="A3" t="str">
        <f>SerVIEW</f>
        <v>Slope+Offset</v>
      </c>
      <c r="B3" s="1" t="s">
        <v>9</v>
      </c>
      <c r="C3" t="s">
        <v>16</v>
      </c>
      <c r="D3" t="s">
        <v>17</v>
      </c>
      <c r="E3" t="s">
        <v>18</v>
      </c>
      <c r="F3" t="s">
        <v>7</v>
      </c>
      <c r="G3" t="s">
        <v>52</v>
      </c>
      <c r="H3" t="s">
        <v>53</v>
      </c>
    </row>
    <row r="4" spans="1:8" x14ac:dyDescent="0.25">
      <c r="A4">
        <f ca="1">OFFSET(E4,0,$A$2)</f>
        <v>0</v>
      </c>
      <c r="B4" s="1">
        <v>40431.25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</row>
    <row r="5" spans="1:8" x14ac:dyDescent="0.25">
      <c r="A5">
        <f t="shared" ref="A5:A68" ca="1" si="0">OFFSET(E5,0,$A$2)</f>
        <v>0</v>
      </c>
      <c r="B5" s="1">
        <v>40431.5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</row>
    <row r="6" spans="1:8" x14ac:dyDescent="0.25">
      <c r="A6">
        <f t="shared" ca="1" si="0"/>
        <v>0</v>
      </c>
      <c r="B6" s="1">
        <v>40431.75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</row>
    <row r="7" spans="1:8" x14ac:dyDescent="0.25">
      <c r="A7">
        <f t="shared" ca="1" si="0"/>
        <v>0</v>
      </c>
      <c r="B7" s="1">
        <v>40432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</row>
    <row r="8" spans="1:8" x14ac:dyDescent="0.25">
      <c r="A8">
        <f t="shared" ca="1" si="0"/>
        <v>0</v>
      </c>
      <c r="B8" s="1">
        <v>40432.25</v>
      </c>
      <c r="C8">
        <v>0.74514970000000003</v>
      </c>
      <c r="D8">
        <v>0.74512797594070401</v>
      </c>
      <c r="E8">
        <v>-2.17240592956802E-5</v>
      </c>
      <c r="F8">
        <v>0</v>
      </c>
      <c r="G8">
        <v>0.74512797594070401</v>
      </c>
      <c r="H8">
        <v>0.74514969999999969</v>
      </c>
    </row>
    <row r="9" spans="1:8" x14ac:dyDescent="0.25">
      <c r="A9">
        <f t="shared" ca="1" si="0"/>
        <v>0</v>
      </c>
      <c r="B9" s="1">
        <v>40432.5</v>
      </c>
      <c r="C9">
        <v>0.89690740000000002</v>
      </c>
      <c r="D9">
        <v>0.89688533544540405</v>
      </c>
      <c r="E9">
        <v>-2.2064554595968499E-5</v>
      </c>
      <c r="F9">
        <v>0</v>
      </c>
      <c r="G9">
        <v>0.89688533544540405</v>
      </c>
      <c r="H9">
        <v>0.89690740000000002</v>
      </c>
    </row>
    <row r="10" spans="1:8" x14ac:dyDescent="0.25">
      <c r="A10">
        <f t="shared" ca="1" si="0"/>
        <v>0</v>
      </c>
      <c r="B10" s="1">
        <v>40432.75</v>
      </c>
      <c r="C10">
        <v>0.9862322</v>
      </c>
      <c r="D10">
        <v>0.98621010780334395</v>
      </c>
      <c r="E10">
        <v>-2.20921966552767E-5</v>
      </c>
      <c r="F10">
        <v>0</v>
      </c>
      <c r="G10">
        <v>0.98621010780334395</v>
      </c>
      <c r="H10">
        <v>0.98623219999999923</v>
      </c>
    </row>
    <row r="11" spans="1:8" x14ac:dyDescent="0.25">
      <c r="A11">
        <f t="shared" ca="1" si="0"/>
        <v>0</v>
      </c>
      <c r="B11" s="1">
        <v>40433</v>
      </c>
      <c r="C11">
        <v>1.0497631999999999</v>
      </c>
      <c r="D11">
        <v>1.0497411489486601</v>
      </c>
      <c r="E11">
        <v>-2.2051051330462798E-5</v>
      </c>
      <c r="F11">
        <v>0</v>
      </c>
      <c r="G11">
        <v>1.0497411489486601</v>
      </c>
      <c r="H11">
        <v>1.0497631999999906</v>
      </c>
    </row>
    <row r="12" spans="1:8" x14ac:dyDescent="0.25">
      <c r="A12">
        <f t="shared" ca="1" si="0"/>
        <v>0</v>
      </c>
      <c r="B12" s="1">
        <v>40433.25</v>
      </c>
      <c r="C12">
        <v>1.0991063999999999</v>
      </c>
      <c r="D12">
        <v>1.0990842580795199</v>
      </c>
      <c r="E12">
        <v>-2.21419204711192E-5</v>
      </c>
      <c r="F12">
        <v>0</v>
      </c>
      <c r="G12">
        <v>1.0990842580795199</v>
      </c>
      <c r="H12">
        <v>1.099106399999991</v>
      </c>
    </row>
    <row r="13" spans="1:8" x14ac:dyDescent="0.25">
      <c r="A13">
        <f t="shared" ca="1" si="0"/>
        <v>0</v>
      </c>
      <c r="B13" s="1">
        <v>40433.5</v>
      </c>
      <c r="C13">
        <v>1.139456</v>
      </c>
      <c r="D13">
        <v>1.1394338607787999</v>
      </c>
      <c r="E13">
        <v>-2.2139221191430599E-5</v>
      </c>
      <c r="F13">
        <v>0</v>
      </c>
      <c r="G13">
        <v>1.1394338607787999</v>
      </c>
      <c r="H13">
        <v>1.1394559999999914</v>
      </c>
    </row>
    <row r="14" spans="1:8" x14ac:dyDescent="0.25">
      <c r="A14">
        <f t="shared" ca="1" si="0"/>
        <v>0</v>
      </c>
      <c r="B14" s="1">
        <v>40433.75</v>
      </c>
      <c r="C14">
        <v>1.1735903999999999</v>
      </c>
      <c r="D14">
        <v>1.17356824874877</v>
      </c>
      <c r="E14">
        <v>-2.21512512206256E-5</v>
      </c>
      <c r="F14">
        <v>0</v>
      </c>
      <c r="G14">
        <v>1.17356824874877</v>
      </c>
      <c r="H14">
        <v>1.1735903999999906</v>
      </c>
    </row>
    <row r="15" spans="1:8" x14ac:dyDescent="0.25">
      <c r="A15">
        <f t="shared" ca="1" si="0"/>
        <v>0</v>
      </c>
      <c r="B15" s="1">
        <v>40434</v>
      </c>
      <c r="C15">
        <v>1.2031712999999999</v>
      </c>
      <c r="D15">
        <v>1.2031490802764799</v>
      </c>
      <c r="E15">
        <v>-2.2219723510685799E-5</v>
      </c>
      <c r="F15">
        <v>0</v>
      </c>
      <c r="G15">
        <v>1.2031490802764799</v>
      </c>
      <c r="H15">
        <v>1.2031712999999906</v>
      </c>
    </row>
    <row r="16" spans="1:8" x14ac:dyDescent="0.25">
      <c r="A16">
        <f t="shared" ca="1" si="0"/>
        <v>0</v>
      </c>
      <c r="B16" s="1">
        <v>40434.25</v>
      </c>
      <c r="C16">
        <v>1.2292717</v>
      </c>
      <c r="D16">
        <v>1.2292494773864699</v>
      </c>
      <c r="E16">
        <v>-2.2222613525357801E-5</v>
      </c>
      <c r="F16">
        <v>0</v>
      </c>
      <c r="G16">
        <v>1.2292494773864699</v>
      </c>
      <c r="H16">
        <v>1.2292716999999953</v>
      </c>
    </row>
    <row r="17" spans="1:8" x14ac:dyDescent="0.25">
      <c r="A17">
        <f t="shared" ca="1" si="0"/>
        <v>0</v>
      </c>
      <c r="B17" s="1">
        <v>40434.5</v>
      </c>
      <c r="C17">
        <v>1.2526250999999999</v>
      </c>
      <c r="D17">
        <v>1.25260293483734</v>
      </c>
      <c r="E17">
        <v>-2.2165162658627201E-5</v>
      </c>
      <c r="F17">
        <v>0</v>
      </c>
      <c r="G17">
        <v>1.25260293483734</v>
      </c>
      <c r="H17">
        <v>1.2526250999999986</v>
      </c>
    </row>
    <row r="18" spans="1:8" x14ac:dyDescent="0.25">
      <c r="A18">
        <f t="shared" ca="1" si="0"/>
        <v>0</v>
      </c>
      <c r="B18" s="1">
        <v>40434.75</v>
      </c>
      <c r="C18">
        <v>1.2737551</v>
      </c>
      <c r="D18">
        <v>1.2737329006195</v>
      </c>
      <c r="E18">
        <v>-2.2199380493192999E-5</v>
      </c>
      <c r="F18">
        <v>0</v>
      </c>
      <c r="G18">
        <v>1.2737329006195</v>
      </c>
      <c r="H18">
        <v>1.2737550999999931</v>
      </c>
    </row>
    <row r="19" spans="1:8" x14ac:dyDescent="0.25">
      <c r="A19">
        <f t="shared" ca="1" si="0"/>
        <v>0</v>
      </c>
      <c r="B19" s="1">
        <v>40435</v>
      </c>
      <c r="C19">
        <v>1.2930485</v>
      </c>
      <c r="D19">
        <v>1.2930263280868499</v>
      </c>
      <c r="E19">
        <v>-2.2171913147017699E-5</v>
      </c>
      <c r="F19">
        <v>0</v>
      </c>
      <c r="G19">
        <v>1.2930263280868499</v>
      </c>
      <c r="H19">
        <v>1.2930484999999969</v>
      </c>
    </row>
    <row r="20" spans="1:8" x14ac:dyDescent="0.25">
      <c r="A20">
        <f t="shared" ca="1" si="0"/>
        <v>0</v>
      </c>
      <c r="B20" s="1">
        <v>40435.25</v>
      </c>
      <c r="C20">
        <v>1.3107991999999999</v>
      </c>
      <c r="D20">
        <v>1.3107769489288299</v>
      </c>
      <c r="E20">
        <v>-2.2251071166934299E-5</v>
      </c>
      <c r="F20">
        <v>0</v>
      </c>
      <c r="G20">
        <v>1.3107769489288299</v>
      </c>
      <c r="H20">
        <v>1.3107991999999968</v>
      </c>
    </row>
    <row r="21" spans="1:8" x14ac:dyDescent="0.25">
      <c r="A21">
        <f t="shared" ca="1" si="0"/>
        <v>0</v>
      </c>
      <c r="B21" s="1">
        <v>40435.5</v>
      </c>
      <c r="C21">
        <v>1.3272356999999999</v>
      </c>
      <c r="D21">
        <v>1.3272135257720901</v>
      </c>
      <c r="E21">
        <v>-2.2174227905180599E-5</v>
      </c>
      <c r="F21">
        <v>0</v>
      </c>
      <c r="G21">
        <v>1.3272135257720901</v>
      </c>
      <c r="H21">
        <v>1.3272356999999952</v>
      </c>
    </row>
    <row r="22" spans="1:8" x14ac:dyDescent="0.25">
      <c r="A22">
        <f t="shared" ca="1" si="0"/>
        <v>0</v>
      </c>
      <c r="B22" s="1">
        <v>40435.75</v>
      </c>
      <c r="C22">
        <v>1.3425393000000001</v>
      </c>
      <c r="D22">
        <v>1.3425170183181701</v>
      </c>
      <c r="E22">
        <v>-2.22816818238325E-5</v>
      </c>
      <c r="F22">
        <v>0</v>
      </c>
      <c r="G22">
        <v>1.3425170183181701</v>
      </c>
      <c r="H22">
        <v>1.3425392999999939</v>
      </c>
    </row>
    <row r="23" spans="1:8" x14ac:dyDescent="0.25">
      <c r="A23">
        <f t="shared" ca="1" si="0"/>
        <v>0</v>
      </c>
      <c r="B23" s="1">
        <v>40436</v>
      </c>
      <c r="C23">
        <v>1.3568560999999999</v>
      </c>
      <c r="D23">
        <v>1.35683393478393</v>
      </c>
      <c r="E23">
        <v>-2.2165216064351502E-5</v>
      </c>
      <c r="F23">
        <v>0</v>
      </c>
      <c r="G23">
        <v>1.35683393478393</v>
      </c>
      <c r="H23">
        <v>1.3568560999999943</v>
      </c>
    </row>
    <row r="24" spans="1:8" x14ac:dyDescent="0.25">
      <c r="A24">
        <f t="shared" ca="1" si="0"/>
        <v>0</v>
      </c>
      <c r="B24" s="1">
        <v>40436.25</v>
      </c>
      <c r="C24">
        <v>1.3317635999999999</v>
      </c>
      <c r="D24">
        <v>1.3317425251007</v>
      </c>
      <c r="E24">
        <v>-2.10748992919285E-5</v>
      </c>
      <c r="F24">
        <v>0</v>
      </c>
      <c r="G24">
        <v>1.3317425251007</v>
      </c>
      <c r="H24">
        <v>1.3317635999999919</v>
      </c>
    </row>
    <row r="25" spans="1:8" x14ac:dyDescent="0.25">
      <c r="A25">
        <f t="shared" ca="1" si="0"/>
        <v>0</v>
      </c>
      <c r="B25" s="1">
        <v>40436.5</v>
      </c>
      <c r="C25">
        <v>1.3365956000000001</v>
      </c>
      <c r="D25">
        <v>1.33657443523407</v>
      </c>
      <c r="E25">
        <v>-2.11647659302816E-5</v>
      </c>
      <c r="F25">
        <v>0</v>
      </c>
      <c r="G25">
        <v>1.33657443523407</v>
      </c>
      <c r="H25">
        <v>1.3365956000000003</v>
      </c>
    </row>
    <row r="26" spans="1:8" x14ac:dyDescent="0.25">
      <c r="A26">
        <f t="shared" ca="1" si="0"/>
        <v>0</v>
      </c>
      <c r="B26" s="1">
        <v>40436.75</v>
      </c>
      <c r="C26">
        <v>1.3131668000000001</v>
      </c>
      <c r="D26">
        <v>1.3131468296051001</v>
      </c>
      <c r="E26">
        <v>-1.9970394897539301E-5</v>
      </c>
      <c r="F26">
        <v>0</v>
      </c>
      <c r="G26">
        <v>1.3131468296051001</v>
      </c>
      <c r="H26">
        <v>1.3131667999999976</v>
      </c>
    </row>
    <row r="27" spans="1:8" x14ac:dyDescent="0.25">
      <c r="A27">
        <f t="shared" ca="1" si="0"/>
        <v>0</v>
      </c>
      <c r="B27" s="1">
        <v>40437</v>
      </c>
      <c r="C27">
        <v>1.3089427</v>
      </c>
      <c r="D27">
        <v>1.3089226484298699</v>
      </c>
      <c r="E27">
        <v>-2.0051570129409E-5</v>
      </c>
      <c r="F27">
        <v>0</v>
      </c>
      <c r="G27">
        <v>1.3089226484298699</v>
      </c>
      <c r="H27">
        <v>1.3089426999999993</v>
      </c>
    </row>
    <row r="28" spans="1:8" x14ac:dyDescent="0.25">
      <c r="A28">
        <f t="shared" ca="1" si="0"/>
        <v>0</v>
      </c>
      <c r="B28" s="1">
        <v>40437.25</v>
      </c>
      <c r="C28">
        <v>1.3114091999999999</v>
      </c>
      <c r="D28">
        <v>1.31138932704925</v>
      </c>
      <c r="E28">
        <v>-1.98729507445705E-5</v>
      </c>
      <c r="F28">
        <v>0</v>
      </c>
      <c r="G28">
        <v>1.31138932704925</v>
      </c>
      <c r="H28">
        <v>1.3114091999999946</v>
      </c>
    </row>
    <row r="29" spans="1:8" x14ac:dyDescent="0.25">
      <c r="A29">
        <f t="shared" ca="1" si="0"/>
        <v>0</v>
      </c>
      <c r="B29" s="1">
        <v>40437.5</v>
      </c>
      <c r="C29">
        <v>1.3158061000000001</v>
      </c>
      <c r="D29">
        <v>1.3157862424850399</v>
      </c>
      <c r="E29">
        <v>-1.9857514953702801E-5</v>
      </c>
      <c r="F29">
        <v>0</v>
      </c>
      <c r="G29">
        <v>1.3157862424850399</v>
      </c>
      <c r="H29">
        <v>1.3158060999999937</v>
      </c>
    </row>
    <row r="30" spans="1:8" x14ac:dyDescent="0.25">
      <c r="A30">
        <f t="shared" ca="1" si="0"/>
        <v>0</v>
      </c>
      <c r="B30" s="1">
        <v>40437.75</v>
      </c>
      <c r="C30">
        <v>1.3004959</v>
      </c>
      <c r="D30">
        <v>1.30047667026519</v>
      </c>
      <c r="E30">
        <v>-1.9229734802284E-5</v>
      </c>
      <c r="F30">
        <v>0</v>
      </c>
      <c r="G30">
        <v>1.30047667026519</v>
      </c>
      <c r="H30">
        <v>1.3004958999999923</v>
      </c>
    </row>
    <row r="31" spans="1:8" x14ac:dyDescent="0.25">
      <c r="A31">
        <f t="shared" ca="1" si="0"/>
        <v>0</v>
      </c>
      <c r="B31" s="1">
        <v>40438</v>
      </c>
      <c r="C31">
        <v>1.2979019000000001</v>
      </c>
      <c r="D31">
        <v>1.2978826761245701</v>
      </c>
      <c r="E31">
        <v>-1.92238754272988E-5</v>
      </c>
      <c r="F31">
        <v>0</v>
      </c>
      <c r="G31">
        <v>1.2978826761245701</v>
      </c>
      <c r="H31">
        <v>1.2979018999999974</v>
      </c>
    </row>
    <row r="32" spans="1:8" x14ac:dyDescent="0.25">
      <c r="A32">
        <f t="shared" ca="1" si="0"/>
        <v>0</v>
      </c>
      <c r="B32" s="1">
        <v>40438.25</v>
      </c>
      <c r="C32">
        <v>1.2998270000000001</v>
      </c>
      <c r="D32">
        <v>1.2998079061508101</v>
      </c>
      <c r="E32">
        <v>-1.9093849182194501E-5</v>
      </c>
      <c r="F32">
        <v>0</v>
      </c>
      <c r="G32">
        <v>1.2998079061508101</v>
      </c>
      <c r="H32">
        <v>1.2998269999999923</v>
      </c>
    </row>
    <row r="33" spans="1:8" x14ac:dyDescent="0.25">
      <c r="A33">
        <f t="shared" ca="1" si="0"/>
        <v>0</v>
      </c>
      <c r="B33" s="1">
        <v>40438.5</v>
      </c>
      <c r="C33">
        <v>1.3031249</v>
      </c>
      <c r="D33">
        <v>1.30310571193695</v>
      </c>
      <c r="E33">
        <v>-1.91880630493468E-5</v>
      </c>
      <c r="F33">
        <v>0</v>
      </c>
      <c r="G33">
        <v>1.30310571193695</v>
      </c>
      <c r="H33">
        <v>1.3031248999999994</v>
      </c>
    </row>
    <row r="34" spans="1:8" x14ac:dyDescent="0.25">
      <c r="A34">
        <f t="shared" ca="1" si="0"/>
        <v>0</v>
      </c>
      <c r="B34" s="1">
        <v>40438.75</v>
      </c>
      <c r="C34">
        <v>0.79364179999999995</v>
      </c>
      <c r="D34">
        <v>0.79364091157913197</v>
      </c>
      <c r="E34">
        <v>-8.8842086787277399E-7</v>
      </c>
      <c r="F34">
        <v>0</v>
      </c>
      <c r="G34">
        <v>0.79364091157913197</v>
      </c>
      <c r="H34">
        <v>0.79364179999999984</v>
      </c>
    </row>
    <row r="35" spans="1:8" x14ac:dyDescent="0.25">
      <c r="A35">
        <f t="shared" ca="1" si="0"/>
        <v>0</v>
      </c>
      <c r="B35" s="1">
        <v>40439</v>
      </c>
      <c r="C35">
        <v>0.59258299999999997</v>
      </c>
      <c r="D35">
        <v>0.59258264303207397</v>
      </c>
      <c r="E35">
        <v>-3.56967925996265E-7</v>
      </c>
      <c r="F35">
        <v>0</v>
      </c>
      <c r="G35">
        <v>0.59258264303207397</v>
      </c>
      <c r="H35">
        <v>0.59258299999999997</v>
      </c>
    </row>
    <row r="36" spans="1:8" x14ac:dyDescent="0.25">
      <c r="A36">
        <f t="shared" ca="1" si="0"/>
        <v>0</v>
      </c>
      <c r="B36" s="1">
        <v>40439.25</v>
      </c>
      <c r="C36">
        <v>0.50023229999999996</v>
      </c>
      <c r="D36">
        <v>0.50023210048675504</v>
      </c>
      <c r="E36">
        <v>-1.99513244591997E-7</v>
      </c>
      <c r="F36">
        <v>0</v>
      </c>
      <c r="G36">
        <v>0.50023210048675504</v>
      </c>
      <c r="H36">
        <v>0.50023229999999963</v>
      </c>
    </row>
    <row r="37" spans="1:8" x14ac:dyDescent="0.25">
      <c r="A37">
        <f t="shared" ca="1" si="0"/>
        <v>0</v>
      </c>
      <c r="B37" s="1">
        <v>40439.5</v>
      </c>
      <c r="C37">
        <v>0.44077850000000002</v>
      </c>
      <c r="D37">
        <v>0.44077837467193598</v>
      </c>
      <c r="E37">
        <v>-1.25328063982355E-7</v>
      </c>
      <c r="F37">
        <v>0</v>
      </c>
      <c r="G37">
        <v>0.44077837467193598</v>
      </c>
      <c r="H37">
        <v>0.44077849999999996</v>
      </c>
    </row>
    <row r="38" spans="1:8" x14ac:dyDescent="0.25">
      <c r="A38">
        <f t="shared" ca="1" si="0"/>
        <v>0</v>
      </c>
      <c r="B38" s="1">
        <v>40439.75</v>
      </c>
      <c r="C38">
        <v>0.39747280000000001</v>
      </c>
      <c r="D38">
        <v>0.39747273921966497</v>
      </c>
      <c r="E38">
        <v>-6.0780334487642294E-8</v>
      </c>
      <c r="F38">
        <v>0</v>
      </c>
      <c r="G38">
        <v>0.39747273921966497</v>
      </c>
      <c r="H38">
        <v>0.39747279999999946</v>
      </c>
    </row>
    <row r="39" spans="1:8" x14ac:dyDescent="0.25">
      <c r="A39">
        <f t="shared" ca="1" si="0"/>
        <v>0</v>
      </c>
      <c r="B39" s="1">
        <v>40440</v>
      </c>
      <c r="C39">
        <v>0.3637763</v>
      </c>
      <c r="D39">
        <v>0.36377623677253701</v>
      </c>
      <c r="E39">
        <v>-6.3227462765436102E-8</v>
      </c>
      <c r="F39">
        <v>0</v>
      </c>
      <c r="G39">
        <v>0.36377623677253701</v>
      </c>
      <c r="H39">
        <v>0.36377629999999977</v>
      </c>
    </row>
    <row r="40" spans="1:8" x14ac:dyDescent="0.25">
      <c r="A40">
        <f t="shared" ca="1" si="0"/>
        <v>0</v>
      </c>
      <c r="B40" s="1">
        <v>40440.25</v>
      </c>
      <c r="C40">
        <v>0.33644550000000001</v>
      </c>
      <c r="D40">
        <v>0.33644542098045299</v>
      </c>
      <c r="E40">
        <v>-7.9019546517233797E-8</v>
      </c>
      <c r="F40">
        <v>0</v>
      </c>
      <c r="G40">
        <v>0.33644542098045299</v>
      </c>
      <c r="H40">
        <v>0.33644549999999951</v>
      </c>
    </row>
    <row r="41" spans="1:8" x14ac:dyDescent="0.25">
      <c r="A41">
        <f t="shared" ca="1" si="0"/>
        <v>0</v>
      </c>
      <c r="B41" s="1">
        <v>40440.5</v>
      </c>
      <c r="C41">
        <v>0.31363289999999999</v>
      </c>
      <c r="D41">
        <v>0.31363272666931102</v>
      </c>
      <c r="E41">
        <v>-1.73330688468809E-7</v>
      </c>
      <c r="F41">
        <v>0</v>
      </c>
      <c r="G41">
        <v>0.31363272666931102</v>
      </c>
      <c r="H41">
        <v>0.31363289999999949</v>
      </c>
    </row>
    <row r="42" spans="1:8" x14ac:dyDescent="0.25">
      <c r="A42">
        <f t="shared" ca="1" si="0"/>
        <v>0</v>
      </c>
      <c r="B42" s="1">
        <v>40440.75</v>
      </c>
      <c r="C42">
        <v>0.29418569999999999</v>
      </c>
      <c r="D42">
        <v>0.29418566823005599</v>
      </c>
      <c r="E42">
        <v>-3.1769943231729703E-8</v>
      </c>
      <c r="F42">
        <v>0</v>
      </c>
      <c r="G42">
        <v>0.29418566823005599</v>
      </c>
      <c r="H42">
        <v>0.29418569999999922</v>
      </c>
    </row>
    <row r="43" spans="1:8" x14ac:dyDescent="0.25">
      <c r="A43">
        <f t="shared" ca="1" si="0"/>
        <v>0</v>
      </c>
      <c r="B43" s="1">
        <v>40441</v>
      </c>
      <c r="C43">
        <v>0.27733659999999999</v>
      </c>
      <c r="D43">
        <v>0.27733641862869202</v>
      </c>
      <c r="E43">
        <v>-1.81371307361732E-7</v>
      </c>
      <c r="F43">
        <v>0</v>
      </c>
      <c r="G43">
        <v>0.27733641862869202</v>
      </c>
      <c r="H43">
        <v>0.27733659999999938</v>
      </c>
    </row>
    <row r="44" spans="1:8" x14ac:dyDescent="0.25">
      <c r="A44">
        <f t="shared" ca="1" si="0"/>
        <v>0</v>
      </c>
      <c r="B44" s="1">
        <v>40441.25</v>
      </c>
      <c r="C44">
        <v>0.26254889999999997</v>
      </c>
      <c r="D44">
        <v>0.26254874467849698</v>
      </c>
      <c r="E44">
        <v>-1.5532150265951101E-7</v>
      </c>
      <c r="F44">
        <v>0</v>
      </c>
      <c r="G44">
        <v>0.26254874467849698</v>
      </c>
      <c r="H44">
        <v>0.26254889999999964</v>
      </c>
    </row>
    <row r="45" spans="1:8" x14ac:dyDescent="0.25">
      <c r="A45">
        <f t="shared" ca="1" si="0"/>
        <v>0</v>
      </c>
      <c r="B45" s="1">
        <v>40441.5</v>
      </c>
      <c r="C45">
        <v>0.24943309999999999</v>
      </c>
      <c r="D45">
        <v>0.24943311512470201</v>
      </c>
      <c r="E45">
        <v>1.5124702462676599E-8</v>
      </c>
      <c r="F45">
        <v>0</v>
      </c>
      <c r="G45">
        <v>0.24943311512470201</v>
      </c>
      <c r="H45">
        <v>0.24943309999999955</v>
      </c>
    </row>
    <row r="46" spans="1:8" x14ac:dyDescent="0.25">
      <c r="A46">
        <f t="shared" ca="1" si="0"/>
        <v>0</v>
      </c>
      <c r="B46" s="1">
        <v>40441.75</v>
      </c>
      <c r="C46">
        <v>0.23769770000000001</v>
      </c>
      <c r="D46">
        <v>0.23769763112068101</v>
      </c>
      <c r="E46">
        <v>-6.8879318249059907E-8</v>
      </c>
      <c r="F46">
        <v>0</v>
      </c>
      <c r="G46">
        <v>0.23769763112068101</v>
      </c>
      <c r="H46">
        <v>0.23769769999999926</v>
      </c>
    </row>
    <row r="47" spans="1:8" x14ac:dyDescent="0.25">
      <c r="A47">
        <f t="shared" ca="1" si="0"/>
        <v>0</v>
      </c>
      <c r="B47" s="1">
        <v>40442</v>
      </c>
      <c r="C47">
        <v>0.22711899999999999</v>
      </c>
      <c r="D47">
        <v>0.22711908817291199</v>
      </c>
      <c r="E47">
        <v>8.8172912610095998E-8</v>
      </c>
      <c r="F47">
        <v>0</v>
      </c>
      <c r="G47">
        <v>0.22711908817291199</v>
      </c>
      <c r="H47">
        <v>0.22711899999999938</v>
      </c>
    </row>
    <row r="48" spans="1:8" x14ac:dyDescent="0.25">
      <c r="A48">
        <f t="shared" ca="1" si="0"/>
        <v>0</v>
      </c>
      <c r="B48" s="1">
        <v>40442.25</v>
      </c>
      <c r="C48">
        <v>0.21752179999999999</v>
      </c>
      <c r="D48">
        <v>0.217521652579307</v>
      </c>
      <c r="E48">
        <v>-1.4742069243123199E-7</v>
      </c>
      <c r="F48">
        <v>0</v>
      </c>
      <c r="G48">
        <v>0.217521652579307</v>
      </c>
      <c r="H48">
        <v>0.21752179999999943</v>
      </c>
    </row>
    <row r="49" spans="1:8" x14ac:dyDescent="0.25">
      <c r="A49">
        <f t="shared" ca="1" si="0"/>
        <v>0</v>
      </c>
      <c r="B49" s="1">
        <v>40442.5</v>
      </c>
      <c r="C49">
        <v>0.20876629999999999</v>
      </c>
      <c r="D49">
        <v>0.20876631140708901</v>
      </c>
      <c r="E49">
        <v>1.1407089245407599E-8</v>
      </c>
      <c r="F49">
        <v>0</v>
      </c>
      <c r="G49">
        <v>0.20876631140708901</v>
      </c>
      <c r="H49">
        <v>0.20876629999999977</v>
      </c>
    </row>
    <row r="50" spans="1:8" x14ac:dyDescent="0.25">
      <c r="A50">
        <f t="shared" ca="1" si="0"/>
        <v>0</v>
      </c>
      <c r="B50" s="1">
        <v>40442.75</v>
      </c>
      <c r="C50">
        <v>0.84385690000000002</v>
      </c>
      <c r="D50">
        <v>0.843836069107055</v>
      </c>
      <c r="E50">
        <v>-2.0830892944356801E-5</v>
      </c>
      <c r="F50">
        <v>0</v>
      </c>
      <c r="G50">
        <v>0.843836069107055</v>
      </c>
      <c r="H50">
        <v>0.84385689999999935</v>
      </c>
    </row>
    <row r="51" spans="1:8" x14ac:dyDescent="0.25">
      <c r="A51">
        <f t="shared" ca="1" si="0"/>
        <v>0</v>
      </c>
      <c r="B51" s="1">
        <v>40443</v>
      </c>
      <c r="C51">
        <v>1.0241568000000001</v>
      </c>
      <c r="D51">
        <v>1.0241355895996</v>
      </c>
      <c r="E51">
        <v>-2.1210400390714299E-5</v>
      </c>
      <c r="F51">
        <v>0</v>
      </c>
      <c r="G51">
        <v>1.0241355895996</v>
      </c>
      <c r="H51">
        <v>1.0241567999999908</v>
      </c>
    </row>
    <row r="52" spans="1:8" x14ac:dyDescent="0.25">
      <c r="A52">
        <f t="shared" ca="1" si="0"/>
        <v>0</v>
      </c>
      <c r="B52" s="1">
        <v>40443.25</v>
      </c>
      <c r="C52">
        <v>1.1158650999999999</v>
      </c>
      <c r="D52">
        <v>1.11584377288818</v>
      </c>
      <c r="E52">
        <v>-2.1327111816349299E-5</v>
      </c>
      <c r="F52">
        <v>0</v>
      </c>
      <c r="G52">
        <v>1.11584377288818</v>
      </c>
      <c r="H52">
        <v>1.1158650999999964</v>
      </c>
    </row>
    <row r="53" spans="1:8" x14ac:dyDescent="0.25">
      <c r="A53">
        <f t="shared" ca="1" si="0"/>
        <v>0</v>
      </c>
      <c r="B53" s="1">
        <v>40443.5</v>
      </c>
      <c r="C53">
        <v>1.1767905999999999</v>
      </c>
      <c r="D53">
        <v>1.1767691373825</v>
      </c>
      <c r="E53">
        <v>-2.1462617492584699E-5</v>
      </c>
      <c r="F53">
        <v>0</v>
      </c>
      <c r="G53">
        <v>1.1767691373825</v>
      </c>
      <c r="H53">
        <v>1.1767905999999926</v>
      </c>
    </row>
    <row r="54" spans="1:8" x14ac:dyDescent="0.25">
      <c r="A54">
        <f t="shared" ca="1" si="0"/>
        <v>0</v>
      </c>
      <c r="B54" s="1">
        <v>40443.75</v>
      </c>
      <c r="C54">
        <v>1.2220207999999999</v>
      </c>
      <c r="D54">
        <v>1.2219995260238601</v>
      </c>
      <c r="E54">
        <v>-2.1273976135161001E-5</v>
      </c>
      <c r="F54">
        <v>0</v>
      </c>
      <c r="G54">
        <v>1.2219995260238601</v>
      </c>
      <c r="H54">
        <v>1.2220207999999952</v>
      </c>
    </row>
    <row r="55" spans="1:8" x14ac:dyDescent="0.25">
      <c r="A55">
        <f t="shared" ca="1" si="0"/>
        <v>0</v>
      </c>
      <c r="B55" s="1">
        <v>40444</v>
      </c>
      <c r="C55">
        <v>1.2577720999999999</v>
      </c>
      <c r="D55">
        <v>1.25775063037872</v>
      </c>
      <c r="E55">
        <v>-2.1469621276803899E-5</v>
      </c>
      <c r="F55">
        <v>0</v>
      </c>
      <c r="G55">
        <v>1.25775063037872</v>
      </c>
      <c r="H55">
        <v>1.2577720999999968</v>
      </c>
    </row>
    <row r="56" spans="1:8" x14ac:dyDescent="0.25">
      <c r="A56">
        <f t="shared" ca="1" si="0"/>
        <v>0</v>
      </c>
      <c r="B56" s="1">
        <v>40444.25</v>
      </c>
      <c r="C56">
        <v>1.287207</v>
      </c>
      <c r="D56">
        <v>1.2871856689453101</v>
      </c>
      <c r="E56">
        <v>-2.133105468749E-5</v>
      </c>
      <c r="F56">
        <v>0</v>
      </c>
      <c r="G56">
        <v>1.2871856689453101</v>
      </c>
      <c r="H56">
        <v>1.2872069999999975</v>
      </c>
    </row>
    <row r="57" spans="1:8" x14ac:dyDescent="0.25">
      <c r="A57">
        <f t="shared" ca="1" si="0"/>
        <v>0</v>
      </c>
      <c r="B57" s="1">
        <v>40444.5</v>
      </c>
      <c r="C57">
        <v>1.3121508</v>
      </c>
      <c r="D57">
        <v>1.31212937831878</v>
      </c>
      <c r="E57">
        <v>-2.1421681213329402E-5</v>
      </c>
      <c r="F57">
        <v>0</v>
      </c>
      <c r="G57">
        <v>1.31212937831878</v>
      </c>
      <c r="H57">
        <v>1.3121507999999933</v>
      </c>
    </row>
    <row r="58" spans="1:8" x14ac:dyDescent="0.25">
      <c r="A58">
        <f t="shared" ca="1" si="0"/>
        <v>0</v>
      </c>
      <c r="B58" s="1">
        <v>40444.75</v>
      </c>
      <c r="C58">
        <v>1.3337497</v>
      </c>
      <c r="D58">
        <v>1.33372819423675</v>
      </c>
      <c r="E58">
        <v>-2.1505763244666899E-5</v>
      </c>
      <c r="F58">
        <v>0</v>
      </c>
      <c r="G58">
        <v>1.33372819423675</v>
      </c>
      <c r="H58">
        <v>1.3337496999999947</v>
      </c>
    </row>
    <row r="59" spans="1:8" x14ac:dyDescent="0.25">
      <c r="A59">
        <f t="shared" ca="1" si="0"/>
        <v>0</v>
      </c>
      <c r="B59" s="1">
        <v>40445</v>
      </c>
      <c r="C59">
        <v>1.3527688</v>
      </c>
      <c r="D59">
        <v>1.3527473211288401</v>
      </c>
      <c r="E59">
        <v>-2.1478871154778601E-5</v>
      </c>
      <c r="F59">
        <v>0</v>
      </c>
      <c r="G59">
        <v>1.3527473211288401</v>
      </c>
      <c r="H59">
        <v>1.3527687999999949</v>
      </c>
    </row>
    <row r="60" spans="1:8" x14ac:dyDescent="0.25">
      <c r="A60">
        <f t="shared" ca="1" si="0"/>
        <v>0</v>
      </c>
      <c r="B60" s="1">
        <v>40445.25</v>
      </c>
      <c r="C60">
        <v>1.3697433000000001</v>
      </c>
      <c r="D60">
        <v>1.3697220087051301</v>
      </c>
      <c r="E60">
        <v>-2.1291294860947799E-5</v>
      </c>
      <c r="F60">
        <v>0</v>
      </c>
      <c r="G60">
        <v>1.3697220087051301</v>
      </c>
      <c r="H60">
        <v>1.369743299999991</v>
      </c>
    </row>
    <row r="61" spans="1:8" x14ac:dyDescent="0.25">
      <c r="A61">
        <f t="shared" ca="1" si="0"/>
        <v>0</v>
      </c>
      <c r="B61" s="1">
        <v>40445.5</v>
      </c>
      <c r="C61">
        <v>1.3850612</v>
      </c>
      <c r="D61">
        <v>1.3850398063659599</v>
      </c>
      <c r="E61">
        <v>-2.13936340331955E-5</v>
      </c>
      <c r="F61">
        <v>0</v>
      </c>
      <c r="G61">
        <v>1.3850398063659599</v>
      </c>
      <c r="H61">
        <v>1.3850611999999931</v>
      </c>
    </row>
    <row r="62" spans="1:8" x14ac:dyDescent="0.25">
      <c r="A62">
        <f t="shared" ca="1" si="0"/>
        <v>0</v>
      </c>
      <c r="B62" s="1">
        <v>40445.75</v>
      </c>
      <c r="C62">
        <v>0.82398499999999997</v>
      </c>
      <c r="D62">
        <v>0.82398438453674305</v>
      </c>
      <c r="E62">
        <v>-6.1546325680339401E-7</v>
      </c>
      <c r="F62">
        <v>0</v>
      </c>
      <c r="G62">
        <v>0.82398438453674305</v>
      </c>
      <c r="H62">
        <v>0.82398499999999986</v>
      </c>
    </row>
    <row r="63" spans="1:8" x14ac:dyDescent="0.25">
      <c r="A63">
        <f t="shared" ca="1" si="0"/>
        <v>0</v>
      </c>
      <c r="B63" s="1">
        <v>40446</v>
      </c>
      <c r="C63">
        <v>0.60682449999999999</v>
      </c>
      <c r="D63">
        <v>0.60682421922683705</v>
      </c>
      <c r="E63">
        <v>-2.8077316283070499E-7</v>
      </c>
      <c r="F63">
        <v>0</v>
      </c>
      <c r="G63">
        <v>0.60682421922683705</v>
      </c>
      <c r="H63">
        <v>0.60682449999999988</v>
      </c>
    </row>
    <row r="64" spans="1:8" x14ac:dyDescent="0.25">
      <c r="A64">
        <f t="shared" ca="1" si="0"/>
        <v>0</v>
      </c>
      <c r="B64" s="1">
        <v>40446.25</v>
      </c>
      <c r="C64">
        <v>0.51024369999999997</v>
      </c>
      <c r="D64">
        <v>0.51024347543716397</v>
      </c>
      <c r="E64">
        <v>-2.2456283566008E-7</v>
      </c>
      <c r="F64">
        <v>0</v>
      </c>
      <c r="G64">
        <v>0.51024347543716397</v>
      </c>
      <c r="H64">
        <v>0.51024369999999963</v>
      </c>
    </row>
    <row r="65" spans="1:8" x14ac:dyDescent="0.25">
      <c r="A65">
        <f t="shared" ca="1" si="0"/>
        <v>0</v>
      </c>
      <c r="B65" s="1">
        <v>40446.5</v>
      </c>
      <c r="C65">
        <v>0.44957130000000001</v>
      </c>
      <c r="D65">
        <v>0.44957134127616799</v>
      </c>
      <c r="E65">
        <v>4.1276168816217702E-8</v>
      </c>
      <c r="F65">
        <v>0</v>
      </c>
      <c r="G65">
        <v>0.44957134127616799</v>
      </c>
      <c r="H65">
        <v>0.44957129999999917</v>
      </c>
    </row>
    <row r="66" spans="1:8" x14ac:dyDescent="0.25">
      <c r="A66">
        <f t="shared" ca="1" si="0"/>
        <v>0</v>
      </c>
      <c r="B66" s="1">
        <v>40446.75</v>
      </c>
      <c r="C66">
        <v>0.40622160000000002</v>
      </c>
      <c r="D66">
        <v>0.40622147917747498</v>
      </c>
      <c r="E66">
        <v>-1.2082252504042001E-7</v>
      </c>
      <c r="F66">
        <v>0</v>
      </c>
      <c r="G66">
        <v>0.40622147917747498</v>
      </c>
      <c r="H66">
        <v>0.40622160000000002</v>
      </c>
    </row>
    <row r="67" spans="1:8" x14ac:dyDescent="0.25">
      <c r="A67">
        <f t="shared" ca="1" si="0"/>
        <v>0</v>
      </c>
      <c r="B67" s="1">
        <v>40447</v>
      </c>
      <c r="C67">
        <v>0.37300169999999999</v>
      </c>
      <c r="D67">
        <v>0.37300157546996998</v>
      </c>
      <c r="E67">
        <v>-1.2453002928847199E-7</v>
      </c>
      <c r="F67">
        <v>0</v>
      </c>
      <c r="G67">
        <v>0.37300157546996998</v>
      </c>
      <c r="H67">
        <v>0.37300169999999927</v>
      </c>
    </row>
    <row r="68" spans="1:8" x14ac:dyDescent="0.25">
      <c r="A68">
        <f t="shared" ca="1" si="0"/>
        <v>0</v>
      </c>
      <c r="B68" s="1">
        <v>40447.25</v>
      </c>
      <c r="C68">
        <v>0.34638039999999998</v>
      </c>
      <c r="D68">
        <v>0.34638026356696999</v>
      </c>
      <c r="E68">
        <v>-1.36433029152005E-7</v>
      </c>
      <c r="F68">
        <v>0</v>
      </c>
      <c r="G68">
        <v>0.34638026356696999</v>
      </c>
      <c r="H68">
        <v>0.34638039999999914</v>
      </c>
    </row>
    <row r="69" spans="1:8" x14ac:dyDescent="0.25">
      <c r="A69">
        <f t="shared" ref="A69:A132" ca="1" si="1">OFFSET(E69,0,$A$2)</f>
        <v>0</v>
      </c>
      <c r="B69" s="1">
        <v>40447.5</v>
      </c>
      <c r="C69">
        <v>0.32436920000000002</v>
      </c>
      <c r="D69">
        <v>0.32436919212341297</v>
      </c>
      <c r="E69">
        <v>-7.8765869382379994E-9</v>
      </c>
      <c r="F69">
        <v>0</v>
      </c>
      <c r="G69">
        <v>0.32436919212341297</v>
      </c>
      <c r="H69">
        <v>0.32436919999999991</v>
      </c>
    </row>
    <row r="70" spans="1:8" x14ac:dyDescent="0.25">
      <c r="A70">
        <f t="shared" ca="1" si="1"/>
        <v>0</v>
      </c>
      <c r="B70" s="1">
        <v>40447.75</v>
      </c>
      <c r="C70">
        <v>0.30574240000000003</v>
      </c>
      <c r="D70">
        <v>0.30574238300323398</v>
      </c>
      <c r="E70">
        <v>-1.69967651619806E-8</v>
      </c>
      <c r="F70">
        <v>0</v>
      </c>
      <c r="G70">
        <v>0.30574238300323398</v>
      </c>
      <c r="H70">
        <v>0.30574239999999914</v>
      </c>
    </row>
    <row r="71" spans="1:8" x14ac:dyDescent="0.25">
      <c r="A71">
        <f t="shared" ca="1" si="1"/>
        <v>0</v>
      </c>
      <c r="B71" s="1">
        <v>40448</v>
      </c>
      <c r="C71">
        <v>0.28969339999999999</v>
      </c>
      <c r="D71">
        <v>0.28969332575798001</v>
      </c>
      <c r="E71">
        <v>-7.4242019643122603E-8</v>
      </c>
      <c r="F71">
        <v>0</v>
      </c>
      <c r="G71">
        <v>0.28969332575798001</v>
      </c>
      <c r="H71">
        <v>0.28969339999999966</v>
      </c>
    </row>
    <row r="72" spans="1:8" x14ac:dyDescent="0.25">
      <c r="A72">
        <f t="shared" ca="1" si="1"/>
        <v>0</v>
      </c>
      <c r="B72" s="1">
        <v>40448.25</v>
      </c>
      <c r="C72">
        <v>0.2756654</v>
      </c>
      <c r="D72">
        <v>0.275665372610092</v>
      </c>
      <c r="E72">
        <v>-2.7389907841790501E-8</v>
      </c>
      <c r="F72">
        <v>0</v>
      </c>
      <c r="G72">
        <v>0.275665372610092</v>
      </c>
      <c r="H72">
        <v>0.27566539999999984</v>
      </c>
    </row>
    <row r="73" spans="1:8" x14ac:dyDescent="0.25">
      <c r="A73">
        <f t="shared" ca="1" si="1"/>
        <v>0</v>
      </c>
      <c r="B73" s="1">
        <v>40448.5</v>
      </c>
      <c r="C73">
        <v>0.26325880000000002</v>
      </c>
      <c r="D73">
        <v>0.26325893402099598</v>
      </c>
      <c r="E73">
        <v>1.34020996078732E-7</v>
      </c>
      <c r="F73">
        <v>0</v>
      </c>
      <c r="G73">
        <v>0.26325893402099598</v>
      </c>
      <c r="H73">
        <v>0.2632587999999999</v>
      </c>
    </row>
    <row r="74" spans="1:8" x14ac:dyDescent="0.25">
      <c r="A74">
        <f t="shared" ca="1" si="1"/>
        <v>0</v>
      </c>
      <c r="B74" s="1">
        <v>40448.75</v>
      </c>
      <c r="C74">
        <v>0.25217810000000002</v>
      </c>
      <c r="D74">
        <v>0.25217816233634899</v>
      </c>
      <c r="E74">
        <v>6.2336349471170301E-8</v>
      </c>
      <c r="F74">
        <v>0</v>
      </c>
      <c r="G74">
        <v>0.25217816233634899</v>
      </c>
      <c r="H74">
        <v>0.25217809999999952</v>
      </c>
    </row>
    <row r="75" spans="1:8" x14ac:dyDescent="0.25">
      <c r="A75">
        <f t="shared" ca="1" si="1"/>
        <v>0</v>
      </c>
      <c r="B75" s="1">
        <v>40449</v>
      </c>
      <c r="C75">
        <v>0.24219889999999999</v>
      </c>
      <c r="D75">
        <v>0.24219900369644101</v>
      </c>
      <c r="E75">
        <v>1.03696441655643E-7</v>
      </c>
      <c r="F75">
        <v>0</v>
      </c>
      <c r="G75">
        <v>0.24219900369644101</v>
      </c>
      <c r="H75">
        <v>0.24219889999999936</v>
      </c>
    </row>
    <row r="76" spans="1:8" x14ac:dyDescent="0.25">
      <c r="A76">
        <f t="shared" ca="1" si="1"/>
        <v>0</v>
      </c>
      <c r="B76" s="1">
        <v>40449.25</v>
      </c>
      <c r="C76">
        <v>0.2331473</v>
      </c>
      <c r="D76">
        <v>0.23314718902111001</v>
      </c>
      <c r="E76">
        <v>-1.10978889467094E-7</v>
      </c>
      <c r="F76">
        <v>0</v>
      </c>
      <c r="G76">
        <v>0.23314718902111001</v>
      </c>
      <c r="H76">
        <v>0.23314729999999947</v>
      </c>
    </row>
    <row r="77" spans="1:8" x14ac:dyDescent="0.25">
      <c r="A77">
        <f t="shared" ca="1" si="1"/>
        <v>0</v>
      </c>
      <c r="B77" s="1">
        <v>40449.5</v>
      </c>
      <c r="C77">
        <v>0.22488610000000001</v>
      </c>
      <c r="D77">
        <v>0.224886178970336</v>
      </c>
      <c r="E77">
        <v>7.8970336908623598E-8</v>
      </c>
      <c r="F77">
        <v>0</v>
      </c>
      <c r="G77">
        <v>0.224886178970336</v>
      </c>
      <c r="H77">
        <v>0.22488609999999909</v>
      </c>
    </row>
    <row r="78" spans="1:8" x14ac:dyDescent="0.25">
      <c r="A78">
        <f t="shared" ca="1" si="1"/>
        <v>0</v>
      </c>
      <c r="B78" s="1">
        <v>40449.75</v>
      </c>
      <c r="C78">
        <v>0.2173052</v>
      </c>
      <c r="D78">
        <v>0.21730512380599901</v>
      </c>
      <c r="E78">
        <v>-7.6194000248053202E-8</v>
      </c>
      <c r="F78">
        <v>0</v>
      </c>
      <c r="G78">
        <v>0.21730512380599901</v>
      </c>
      <c r="H78">
        <v>0.21730519999999925</v>
      </c>
    </row>
    <row r="79" spans="1:8" x14ac:dyDescent="0.25">
      <c r="A79">
        <f t="shared" ca="1" si="1"/>
        <v>0</v>
      </c>
      <c r="B79" s="1">
        <v>40450</v>
      </c>
      <c r="C79">
        <v>0.2103151</v>
      </c>
      <c r="D79">
        <v>0.21031498908996499</v>
      </c>
      <c r="E79">
        <v>-1.1091003418450801E-7</v>
      </c>
      <c r="F79">
        <v>0</v>
      </c>
      <c r="G79">
        <v>0.21031498908996499</v>
      </c>
      <c r="H79">
        <v>0.21031509999999917</v>
      </c>
    </row>
    <row r="80" spans="1:8" x14ac:dyDescent="0.25">
      <c r="A80">
        <f t="shared" ca="1" si="1"/>
        <v>0</v>
      </c>
      <c r="B80" s="1">
        <v>40450.25</v>
      </c>
      <c r="C80">
        <v>0.2038422</v>
      </c>
      <c r="D80">
        <v>0.20384229719638799</v>
      </c>
      <c r="E80">
        <v>9.7196388243458998E-8</v>
      </c>
      <c r="F80">
        <v>0</v>
      </c>
      <c r="G80">
        <v>0.20384229719638799</v>
      </c>
      <c r="H80">
        <v>0.20384219999999975</v>
      </c>
    </row>
    <row r="81" spans="1:8" x14ac:dyDescent="0.25">
      <c r="A81">
        <f t="shared" ca="1" si="1"/>
        <v>0</v>
      </c>
      <c r="B81" s="1">
        <v>40450.5</v>
      </c>
      <c r="C81">
        <v>0.19782520000000001</v>
      </c>
      <c r="D81">
        <v>0.19782510399818401</v>
      </c>
      <c r="E81">
        <v>-9.60018158024933E-8</v>
      </c>
      <c r="F81">
        <v>0</v>
      </c>
      <c r="G81">
        <v>0.19782510399818401</v>
      </c>
      <c r="H81">
        <v>0.19782519999999981</v>
      </c>
    </row>
    <row r="82" spans="1:8" x14ac:dyDescent="0.25">
      <c r="A82">
        <f t="shared" ca="1" si="1"/>
        <v>0</v>
      </c>
      <c r="B82" s="1">
        <v>40450.75</v>
      </c>
      <c r="C82">
        <v>0.19221279999999999</v>
      </c>
      <c r="D82">
        <v>0.192212790250778</v>
      </c>
      <c r="E82">
        <v>-9.7492217909778101E-9</v>
      </c>
      <c r="F82">
        <v>0</v>
      </c>
      <c r="G82">
        <v>0.192212790250778</v>
      </c>
      <c r="H82">
        <v>0.19221279999999979</v>
      </c>
    </row>
    <row r="83" spans="1:8" x14ac:dyDescent="0.25">
      <c r="A83">
        <f t="shared" ca="1" si="1"/>
        <v>0</v>
      </c>
      <c r="B83" s="1">
        <v>40451</v>
      </c>
      <c r="C83">
        <v>0.1869614</v>
      </c>
      <c r="D83">
        <v>0.18696123361587499</v>
      </c>
      <c r="E83">
        <v>-1.66384124755669E-7</v>
      </c>
      <c r="F83">
        <v>0</v>
      </c>
      <c r="G83">
        <v>0.18696123361587499</v>
      </c>
      <c r="H83">
        <v>0.18696139999999975</v>
      </c>
    </row>
    <row r="84" spans="1:8" x14ac:dyDescent="0.25">
      <c r="A84">
        <f t="shared" ca="1" si="1"/>
        <v>0</v>
      </c>
      <c r="B84" s="1">
        <v>40451.25</v>
      </c>
      <c r="C84">
        <v>0.1820339</v>
      </c>
      <c r="D84">
        <v>0.18203380703926</v>
      </c>
      <c r="E84">
        <v>-9.2960739134228994E-8</v>
      </c>
      <c r="F84">
        <v>0</v>
      </c>
      <c r="G84">
        <v>0.18203380703926</v>
      </c>
      <c r="H84">
        <v>0.18203389999999914</v>
      </c>
    </row>
    <row r="85" spans="1:8" x14ac:dyDescent="0.25">
      <c r="A85">
        <f t="shared" ca="1" si="1"/>
        <v>0</v>
      </c>
      <c r="B85" s="1">
        <v>40451.5</v>
      </c>
      <c r="C85">
        <v>0.17739820000000001</v>
      </c>
      <c r="D85">
        <v>0.177397951483726</v>
      </c>
      <c r="E85">
        <v>-2.48516273504417E-7</v>
      </c>
      <c r="F85">
        <v>0</v>
      </c>
      <c r="G85">
        <v>0.177397951483726</v>
      </c>
      <c r="H85">
        <v>0.17739819999999951</v>
      </c>
    </row>
    <row r="86" spans="1:8" x14ac:dyDescent="0.25">
      <c r="A86">
        <f t="shared" ca="1" si="1"/>
        <v>0</v>
      </c>
      <c r="B86" s="1">
        <v>40451.75</v>
      </c>
      <c r="C86">
        <v>0.17302670000000001</v>
      </c>
      <c r="D86">
        <v>0.17302675545215601</v>
      </c>
      <c r="E86">
        <v>5.5452156061397398E-8</v>
      </c>
      <c r="F86">
        <v>0</v>
      </c>
      <c r="G86">
        <v>0.17302675545215601</v>
      </c>
      <c r="H86">
        <v>0.17302669999999995</v>
      </c>
    </row>
    <row r="87" spans="1:8" x14ac:dyDescent="0.25">
      <c r="A87">
        <f t="shared" ca="1" si="1"/>
        <v>0</v>
      </c>
      <c r="B87" s="1">
        <v>40452</v>
      </c>
      <c r="C87">
        <v>0.1688953</v>
      </c>
      <c r="D87">
        <v>0.168895363807678</v>
      </c>
      <c r="E87">
        <v>6.3807678224447804E-8</v>
      </c>
      <c r="F87">
        <v>0</v>
      </c>
      <c r="G87">
        <v>0.168895363807678</v>
      </c>
      <c r="H87">
        <v>0.16889529999999978</v>
      </c>
    </row>
    <row r="88" spans="1:8" x14ac:dyDescent="0.25">
      <c r="A88">
        <f t="shared" ca="1" si="1"/>
        <v>0</v>
      </c>
      <c r="B88" s="1">
        <v>40452.25</v>
      </c>
      <c r="C88">
        <v>0.16498299999999999</v>
      </c>
      <c r="D88">
        <v>0.164983004331588</v>
      </c>
      <c r="E88">
        <v>4.3315887543471302E-9</v>
      </c>
      <c r="F88">
        <v>0</v>
      </c>
      <c r="G88">
        <v>0.164983004331588</v>
      </c>
      <c r="H88">
        <v>0.16498299999999924</v>
      </c>
    </row>
    <row r="89" spans="1:8" x14ac:dyDescent="0.25">
      <c r="A89">
        <f t="shared" ca="1" si="1"/>
        <v>0</v>
      </c>
      <c r="B89" s="1">
        <v>40452.5</v>
      </c>
      <c r="C89">
        <v>0.1612712</v>
      </c>
      <c r="D89">
        <v>0.16127108037471699</v>
      </c>
      <c r="E89">
        <v>-1.19625282291036E-7</v>
      </c>
      <c r="F89">
        <v>0</v>
      </c>
      <c r="G89">
        <v>0.16127108037471699</v>
      </c>
      <c r="H89">
        <v>0.16127119999999928</v>
      </c>
    </row>
    <row r="90" spans="1:8" x14ac:dyDescent="0.25">
      <c r="A90">
        <f t="shared" ca="1" si="1"/>
        <v>0</v>
      </c>
      <c r="B90" s="1">
        <v>40452.75</v>
      </c>
      <c r="C90">
        <v>0.15774350000000001</v>
      </c>
      <c r="D90">
        <v>0.15774358808994199</v>
      </c>
      <c r="E90">
        <v>8.8089942923419402E-8</v>
      </c>
      <c r="F90">
        <v>0</v>
      </c>
      <c r="G90">
        <v>0.15774358808994199</v>
      </c>
      <c r="H90">
        <v>0.15774349999999907</v>
      </c>
    </row>
    <row r="91" spans="1:8" x14ac:dyDescent="0.25">
      <c r="A91">
        <f t="shared" ca="1" si="1"/>
        <v>0</v>
      </c>
      <c r="B91" s="1">
        <v>40453</v>
      </c>
      <c r="C91">
        <v>0.1543853</v>
      </c>
      <c r="D91">
        <v>0.15438537299633001</v>
      </c>
      <c r="E91">
        <v>7.2996330258146003E-8</v>
      </c>
      <c r="F91">
        <v>0</v>
      </c>
      <c r="G91">
        <v>0.15438537299633001</v>
      </c>
      <c r="H91">
        <v>0.15438529999999975</v>
      </c>
    </row>
    <row r="92" spans="1:8" x14ac:dyDescent="0.25">
      <c r="A92">
        <f t="shared" ca="1" si="1"/>
        <v>0</v>
      </c>
      <c r="B92" s="1">
        <v>40453.25</v>
      </c>
      <c r="C92">
        <v>0.1511837</v>
      </c>
      <c r="D92">
        <v>0.15118360519409099</v>
      </c>
      <c r="E92">
        <v>-9.4805908207318202E-8</v>
      </c>
      <c r="F92">
        <v>0</v>
      </c>
      <c r="G92">
        <v>0.15118360519409099</v>
      </c>
      <c r="H92">
        <v>0.1511836999999992</v>
      </c>
    </row>
    <row r="93" spans="1:8" x14ac:dyDescent="0.25">
      <c r="A93">
        <f t="shared" ca="1" si="1"/>
        <v>0</v>
      </c>
      <c r="B93" s="1">
        <v>40453.5</v>
      </c>
      <c r="C93">
        <v>0.14812700000000001</v>
      </c>
      <c r="D93">
        <v>0.14812695980071999</v>
      </c>
      <c r="E93">
        <v>-4.01992797938177E-8</v>
      </c>
      <c r="F93">
        <v>0</v>
      </c>
      <c r="G93">
        <v>0.14812695980071999</v>
      </c>
      <c r="H93">
        <v>0.14812699999999979</v>
      </c>
    </row>
    <row r="94" spans="1:8" x14ac:dyDescent="0.25">
      <c r="A94">
        <f t="shared" ca="1" si="1"/>
        <v>0</v>
      </c>
      <c r="B94" s="1">
        <v>40453.75</v>
      </c>
      <c r="C94">
        <v>0.1452049</v>
      </c>
      <c r="D94">
        <v>0.145204752683639</v>
      </c>
      <c r="E94">
        <v>-1.4731636047149401E-7</v>
      </c>
      <c r="F94">
        <v>0</v>
      </c>
      <c r="G94">
        <v>0.145204752683639</v>
      </c>
      <c r="H94">
        <v>0.14520489999999947</v>
      </c>
    </row>
    <row r="95" spans="1:8" x14ac:dyDescent="0.25">
      <c r="A95">
        <f t="shared" ca="1" si="1"/>
        <v>0</v>
      </c>
      <c r="B95" s="1">
        <v>40454</v>
      </c>
      <c r="C95">
        <v>0.1424078</v>
      </c>
      <c r="D95">
        <v>0.14240774512290899</v>
      </c>
      <c r="E95">
        <v>-5.48770904551521E-8</v>
      </c>
      <c r="F95">
        <v>0</v>
      </c>
      <c r="G95">
        <v>0.14240774512290899</v>
      </c>
      <c r="H95">
        <v>0.14240779999999945</v>
      </c>
    </row>
    <row r="96" spans="1:8" x14ac:dyDescent="0.25">
      <c r="A96">
        <f t="shared" ca="1" si="1"/>
        <v>0</v>
      </c>
      <c r="B96" s="1">
        <v>40454.25</v>
      </c>
      <c r="C96">
        <v>0.1397274</v>
      </c>
      <c r="D96">
        <v>0.13972711563110299</v>
      </c>
      <c r="E96">
        <v>-2.8436889648597501E-7</v>
      </c>
      <c r="F96">
        <v>0</v>
      </c>
      <c r="G96">
        <v>0.13972711563110299</v>
      </c>
      <c r="H96">
        <v>0.13972739999999947</v>
      </c>
    </row>
    <row r="97" spans="1:8" x14ac:dyDescent="0.25">
      <c r="A97">
        <f t="shared" ca="1" si="1"/>
        <v>0</v>
      </c>
      <c r="B97" s="1">
        <v>40454.5</v>
      </c>
      <c r="C97">
        <v>0.1371559</v>
      </c>
      <c r="D97">
        <v>0.137155681848526</v>
      </c>
      <c r="E97">
        <v>-2.18151473996286E-7</v>
      </c>
      <c r="F97">
        <v>0</v>
      </c>
      <c r="G97">
        <v>0.137155681848526</v>
      </c>
      <c r="H97">
        <v>0.1371559</v>
      </c>
    </row>
    <row r="98" spans="1:8" x14ac:dyDescent="0.25">
      <c r="A98">
        <f t="shared" ca="1" si="1"/>
        <v>0</v>
      </c>
      <c r="B98" s="1">
        <v>40454.75</v>
      </c>
      <c r="C98">
        <v>0.13468630000000001</v>
      </c>
      <c r="D98">
        <v>0.13468636572360901</v>
      </c>
      <c r="E98">
        <v>6.5723609915524506E-8</v>
      </c>
      <c r="F98">
        <v>0</v>
      </c>
      <c r="G98">
        <v>0.13468636572360901</v>
      </c>
      <c r="H98">
        <v>0.13468629999999909</v>
      </c>
    </row>
    <row r="99" spans="1:8" x14ac:dyDescent="0.25">
      <c r="A99">
        <f t="shared" ca="1" si="1"/>
        <v>0</v>
      </c>
      <c r="B99" s="1">
        <v>40455</v>
      </c>
      <c r="C99">
        <v>0.13231219999999999</v>
      </c>
      <c r="D99">
        <v>0.13231219351291601</v>
      </c>
      <c r="E99">
        <v>-6.4870834259878002E-9</v>
      </c>
      <c r="F99">
        <v>0</v>
      </c>
      <c r="G99">
        <v>0.13231219351291601</v>
      </c>
      <c r="H99">
        <v>0.13231219999999944</v>
      </c>
    </row>
    <row r="100" spans="1:8" x14ac:dyDescent="0.25">
      <c r="A100">
        <f t="shared" ca="1" si="1"/>
        <v>0</v>
      </c>
      <c r="B100" s="1">
        <v>40455.25</v>
      </c>
      <c r="C100">
        <v>0.1300278</v>
      </c>
      <c r="D100">
        <v>0.130027890205383</v>
      </c>
      <c r="E100">
        <v>9.0205383301844498E-8</v>
      </c>
      <c r="F100">
        <v>0</v>
      </c>
      <c r="G100">
        <v>0.130027890205383</v>
      </c>
      <c r="H100">
        <v>0.13002779999999969</v>
      </c>
    </row>
    <row r="101" spans="1:8" x14ac:dyDescent="0.25">
      <c r="A101">
        <f t="shared" ca="1" si="1"/>
        <v>0</v>
      </c>
      <c r="B101" s="1">
        <v>40455.5</v>
      </c>
      <c r="C101">
        <v>0.12782769999999999</v>
      </c>
      <c r="D101">
        <v>0.127827793359756</v>
      </c>
      <c r="E101">
        <v>9.3359756481170498E-8</v>
      </c>
      <c r="F101">
        <v>0</v>
      </c>
      <c r="G101">
        <v>0.127827793359756</v>
      </c>
      <c r="H101">
        <v>0.12782769999999952</v>
      </c>
    </row>
    <row r="102" spans="1:8" x14ac:dyDescent="0.25">
      <c r="A102">
        <f t="shared" ca="1" si="1"/>
        <v>0</v>
      </c>
      <c r="B102" s="1">
        <v>40455.75</v>
      </c>
      <c r="C102">
        <v>0.12570709999999999</v>
      </c>
      <c r="D102">
        <v>0.125706896185874</v>
      </c>
      <c r="E102">
        <v>-2.03814125049328E-7</v>
      </c>
      <c r="F102">
        <v>0</v>
      </c>
      <c r="G102">
        <v>0.125706896185874</v>
      </c>
      <c r="H102">
        <v>0.12570709999999904</v>
      </c>
    </row>
    <row r="103" spans="1:8" x14ac:dyDescent="0.25">
      <c r="A103">
        <f t="shared" ca="1" si="1"/>
        <v>0</v>
      </c>
      <c r="B103" s="1">
        <v>40456</v>
      </c>
      <c r="C103">
        <v>0.1236613</v>
      </c>
      <c r="D103">
        <v>0.12366147339344</v>
      </c>
      <c r="E103">
        <v>1.73393440244806E-7</v>
      </c>
      <c r="F103">
        <v>0</v>
      </c>
      <c r="G103">
        <v>0.12366147339344</v>
      </c>
      <c r="H103">
        <v>0.12366129999999975</v>
      </c>
    </row>
    <row r="104" spans="1:8" x14ac:dyDescent="0.25">
      <c r="A104">
        <f t="shared" ca="1" si="1"/>
        <v>0</v>
      </c>
      <c r="B104" s="1">
        <v>40456.25</v>
      </c>
      <c r="C104">
        <v>0.1216864</v>
      </c>
      <c r="D104">
        <v>0.12168624997138899</v>
      </c>
      <c r="E104">
        <v>-1.5002861022961299E-7</v>
      </c>
      <c r="F104">
        <v>0</v>
      </c>
      <c r="G104">
        <v>0.12168624997138899</v>
      </c>
      <c r="H104">
        <v>0.12168639999999922</v>
      </c>
    </row>
    <row r="105" spans="1:8" x14ac:dyDescent="0.25">
      <c r="A105">
        <f t="shared" ca="1" si="1"/>
        <v>0</v>
      </c>
      <c r="B105" s="1">
        <v>40456.5</v>
      </c>
      <c r="C105">
        <v>0.1197783</v>
      </c>
      <c r="D105">
        <v>0.119778282940387</v>
      </c>
      <c r="E105">
        <v>-1.7059612278380601E-8</v>
      </c>
      <c r="F105">
        <v>0</v>
      </c>
      <c r="G105">
        <v>0.119778282940387</v>
      </c>
      <c r="H105">
        <v>0.11977829999999928</v>
      </c>
    </row>
    <row r="106" spans="1:8" x14ac:dyDescent="0.25">
      <c r="A106">
        <f t="shared" ca="1" si="1"/>
        <v>0</v>
      </c>
      <c r="B106" s="1">
        <v>40456.75</v>
      </c>
      <c r="C106">
        <v>0.1179336</v>
      </c>
      <c r="D106">
        <v>0.117933556437492</v>
      </c>
      <c r="E106">
        <v>-4.3562507628935803E-8</v>
      </c>
      <c r="F106">
        <v>0</v>
      </c>
      <c r="G106">
        <v>0.117933556437492</v>
      </c>
      <c r="H106">
        <v>0.11793359999999962</v>
      </c>
    </row>
    <row r="107" spans="1:8" x14ac:dyDescent="0.25">
      <c r="A107">
        <f t="shared" ca="1" si="1"/>
        <v>0</v>
      </c>
      <c r="B107" s="1">
        <v>40457</v>
      </c>
      <c r="C107">
        <v>0.1161489</v>
      </c>
      <c r="D107">
        <v>0.11614890396595</v>
      </c>
      <c r="E107">
        <v>3.9659500128408304E-9</v>
      </c>
      <c r="F107">
        <v>0</v>
      </c>
      <c r="G107">
        <v>0.11614890396595</v>
      </c>
      <c r="H107">
        <v>0.11614889999999999</v>
      </c>
    </row>
    <row r="108" spans="1:8" x14ac:dyDescent="0.25">
      <c r="A108">
        <f t="shared" ca="1" si="1"/>
        <v>0</v>
      </c>
      <c r="B108" s="1">
        <v>40457.25</v>
      </c>
      <c r="C108">
        <v>0.1144212</v>
      </c>
      <c r="D108">
        <v>0.114421464502811</v>
      </c>
      <c r="E108">
        <v>2.6450281143119901E-7</v>
      </c>
      <c r="F108">
        <v>0</v>
      </c>
      <c r="G108">
        <v>0.114421464502811</v>
      </c>
      <c r="H108">
        <v>0.11442119999999957</v>
      </c>
    </row>
    <row r="109" spans="1:8" x14ac:dyDescent="0.25">
      <c r="A109">
        <f t="shared" ca="1" si="1"/>
        <v>0</v>
      </c>
      <c r="B109" s="1">
        <v>40457.5</v>
      </c>
      <c r="C109">
        <v>0.11274770000000001</v>
      </c>
      <c r="D109">
        <v>0.112747527658939</v>
      </c>
      <c r="E109">
        <v>-1.7234106064467601E-7</v>
      </c>
      <c r="F109">
        <v>0</v>
      </c>
      <c r="G109">
        <v>0.112747527658939</v>
      </c>
      <c r="H109">
        <v>0.11274769999999965</v>
      </c>
    </row>
    <row r="110" spans="1:8" x14ac:dyDescent="0.25">
      <c r="A110">
        <f t="shared" ca="1" si="1"/>
        <v>0</v>
      </c>
      <c r="B110" s="1">
        <v>40457.75</v>
      </c>
      <c r="C110">
        <v>0.1111256</v>
      </c>
      <c r="D110">
        <v>0.11112567782402</v>
      </c>
      <c r="E110">
        <v>7.7824020380812198E-8</v>
      </c>
      <c r="F110">
        <v>0</v>
      </c>
      <c r="G110">
        <v>0.11112567782402</v>
      </c>
      <c r="H110">
        <v>0.11112559999999962</v>
      </c>
    </row>
    <row r="111" spans="1:8" x14ac:dyDescent="0.25">
      <c r="A111">
        <f t="shared" ca="1" si="1"/>
        <v>0</v>
      </c>
      <c r="B111" s="1">
        <v>40458</v>
      </c>
      <c r="C111">
        <v>0.1095526</v>
      </c>
      <c r="D111">
        <v>0.109552502632141</v>
      </c>
      <c r="E111">
        <v>-9.7367858886698802E-8</v>
      </c>
      <c r="F111">
        <v>0</v>
      </c>
      <c r="G111">
        <v>0.109552502632141</v>
      </c>
      <c r="H111">
        <v>0.10955259999999989</v>
      </c>
    </row>
    <row r="112" spans="1:8" x14ac:dyDescent="0.25">
      <c r="A112">
        <f t="shared" ca="1" si="1"/>
        <v>0</v>
      </c>
      <c r="B112" s="1">
        <v>40458.25</v>
      </c>
      <c r="C112">
        <v>0.1080262</v>
      </c>
      <c r="D112">
        <v>0.108026087284088</v>
      </c>
      <c r="E112">
        <v>-1.12715911868011E-7</v>
      </c>
      <c r="F112">
        <v>0</v>
      </c>
      <c r="G112">
        <v>0.108026087284088</v>
      </c>
      <c r="H112">
        <v>0.10802619999999986</v>
      </c>
    </row>
    <row r="113" spans="1:8" x14ac:dyDescent="0.25">
      <c r="A113">
        <f t="shared" ca="1" si="1"/>
        <v>0</v>
      </c>
      <c r="B113" s="1">
        <v>40458.5</v>
      </c>
      <c r="C113">
        <v>0.1065444</v>
      </c>
      <c r="D113">
        <v>0.10654431581497099</v>
      </c>
      <c r="E113">
        <v>-8.4185028073613296E-8</v>
      </c>
      <c r="F113">
        <v>0</v>
      </c>
      <c r="G113">
        <v>0.10654431581497099</v>
      </c>
      <c r="H113">
        <v>0.10654439999999907</v>
      </c>
    </row>
    <row r="114" spans="1:8" x14ac:dyDescent="0.25">
      <c r="A114">
        <f t="shared" ca="1" si="1"/>
        <v>0</v>
      </c>
      <c r="B114" s="1">
        <v>40458.75</v>
      </c>
      <c r="C114">
        <v>0.1051052</v>
      </c>
      <c r="D114">
        <v>0.10510516166687001</v>
      </c>
      <c r="E114">
        <v>-3.8333129878664798E-8</v>
      </c>
      <c r="F114">
        <v>0</v>
      </c>
      <c r="G114">
        <v>0.10510516166687001</v>
      </c>
      <c r="H114">
        <v>0.10510519999999988</v>
      </c>
    </row>
    <row r="115" spans="1:8" x14ac:dyDescent="0.25">
      <c r="A115">
        <f t="shared" ca="1" si="1"/>
        <v>0</v>
      </c>
      <c r="B115" s="1">
        <v>40459</v>
      </c>
      <c r="C115">
        <v>0.10370649999999999</v>
      </c>
      <c r="D115">
        <v>0.103706307709217</v>
      </c>
      <c r="E115">
        <v>-1.922907829216E-7</v>
      </c>
      <c r="F115">
        <v>0</v>
      </c>
      <c r="G115">
        <v>0.103706307709217</v>
      </c>
      <c r="H115">
        <v>0.10370649999999992</v>
      </c>
    </row>
    <row r="116" spans="1:8" x14ac:dyDescent="0.25">
      <c r="A116">
        <f t="shared" ca="1" si="1"/>
        <v>0</v>
      </c>
      <c r="B116" s="1">
        <v>40459.25</v>
      </c>
      <c r="C116">
        <v>0.1023466</v>
      </c>
      <c r="D116">
        <v>0.10234681516885701</v>
      </c>
      <c r="E116">
        <v>2.15168857578551E-7</v>
      </c>
      <c r="F116">
        <v>0</v>
      </c>
      <c r="G116">
        <v>0.10234681516885701</v>
      </c>
      <c r="H116">
        <v>0.10234659999999943</v>
      </c>
    </row>
    <row r="117" spans="1:8" x14ac:dyDescent="0.25">
      <c r="A117">
        <f t="shared" ca="1" si="1"/>
        <v>0</v>
      </c>
      <c r="B117" s="1">
        <v>40459.5</v>
      </c>
      <c r="C117">
        <v>0.101024</v>
      </c>
      <c r="D117">
        <v>0.10102409124374299</v>
      </c>
      <c r="E117">
        <v>9.1243743893798497E-8</v>
      </c>
      <c r="F117">
        <v>0</v>
      </c>
      <c r="G117">
        <v>0.10102409124374299</v>
      </c>
      <c r="H117">
        <v>0.1010239999999991</v>
      </c>
    </row>
    <row r="118" spans="1:8" x14ac:dyDescent="0.25">
      <c r="A118">
        <f t="shared" ca="1" si="1"/>
        <v>0</v>
      </c>
      <c r="B118" s="1">
        <v>40459.75</v>
      </c>
      <c r="C118">
        <v>9.9736900000000003E-2</v>
      </c>
      <c r="D118">
        <v>9.9737003445625305E-2</v>
      </c>
      <c r="E118">
        <v>1.03445625301845E-7</v>
      </c>
      <c r="F118">
        <v>0</v>
      </c>
      <c r="G118">
        <v>9.9737003445625305E-2</v>
      </c>
      <c r="H118">
        <v>9.9736900000000003E-2</v>
      </c>
    </row>
    <row r="119" spans="1:8" x14ac:dyDescent="0.25">
      <c r="A119">
        <f t="shared" ca="1" si="1"/>
        <v>0</v>
      </c>
      <c r="B119" s="1">
        <v>40460</v>
      </c>
      <c r="C119">
        <v>9.8483899999999999E-2</v>
      </c>
      <c r="D119">
        <v>9.8483890295028603E-2</v>
      </c>
      <c r="E119">
        <v>-9.7049713126962007E-9</v>
      </c>
      <c r="F119">
        <v>0</v>
      </c>
      <c r="G119">
        <v>9.8483890295028603E-2</v>
      </c>
      <c r="H119">
        <v>9.8483899999999916E-2</v>
      </c>
    </row>
    <row r="120" spans="1:8" x14ac:dyDescent="0.25">
      <c r="A120">
        <f t="shared" ca="1" si="1"/>
        <v>0</v>
      </c>
      <c r="B120" s="1">
        <v>40460.25</v>
      </c>
      <c r="C120">
        <v>9.7263600000000006E-2</v>
      </c>
      <c r="D120">
        <v>9.7263619303703294E-2</v>
      </c>
      <c r="E120">
        <v>1.9303703302497799E-8</v>
      </c>
      <c r="F120">
        <v>0</v>
      </c>
      <c r="G120">
        <v>9.7263619303703294E-2</v>
      </c>
      <c r="H120">
        <v>9.7263599999999992E-2</v>
      </c>
    </row>
    <row r="121" spans="1:8" x14ac:dyDescent="0.25">
      <c r="A121">
        <f t="shared" ca="1" si="1"/>
        <v>0</v>
      </c>
      <c r="B121" s="1">
        <v>40460.5</v>
      </c>
      <c r="C121">
        <v>9.6074599999999996E-2</v>
      </c>
      <c r="D121">
        <v>9.6074685454368494E-2</v>
      </c>
      <c r="E121">
        <v>8.5454368595194703E-8</v>
      </c>
      <c r="F121">
        <v>0</v>
      </c>
      <c r="G121">
        <v>9.6074685454368494E-2</v>
      </c>
      <c r="H121">
        <v>9.6074599999999899E-2</v>
      </c>
    </row>
    <row r="122" spans="1:8" x14ac:dyDescent="0.25">
      <c r="A122">
        <f t="shared" ca="1" si="1"/>
        <v>0</v>
      </c>
      <c r="B122" s="1">
        <v>40460.75</v>
      </c>
      <c r="C122">
        <v>9.4915799999999897E-2</v>
      </c>
      <c r="D122">
        <v>9.4915822148323004E-2</v>
      </c>
      <c r="E122">
        <v>2.2148323064463599E-8</v>
      </c>
      <c r="F122">
        <v>0</v>
      </c>
      <c r="G122">
        <v>9.4915822148323004E-2</v>
      </c>
      <c r="H122">
        <v>9.4915799999999939E-2</v>
      </c>
    </row>
    <row r="123" spans="1:8" x14ac:dyDescent="0.25">
      <c r="A123">
        <f t="shared" ca="1" si="1"/>
        <v>0</v>
      </c>
      <c r="B123" s="1">
        <v>40461</v>
      </c>
      <c r="C123">
        <v>9.3785999999999897E-2</v>
      </c>
      <c r="D123">
        <v>9.3786016106605502E-2</v>
      </c>
      <c r="E123">
        <v>1.6106605535415299E-8</v>
      </c>
      <c r="F123">
        <v>0</v>
      </c>
      <c r="G123">
        <v>9.3786016106605502E-2</v>
      </c>
      <c r="H123">
        <v>9.3785999999999967E-2</v>
      </c>
    </row>
    <row r="124" spans="1:8" x14ac:dyDescent="0.25">
      <c r="A124">
        <f t="shared" ca="1" si="1"/>
        <v>0</v>
      </c>
      <c r="B124" s="1">
        <v>40461.25</v>
      </c>
      <c r="C124">
        <v>9.26839E-2</v>
      </c>
      <c r="D124">
        <v>9.2683762311935397E-2</v>
      </c>
      <c r="E124">
        <v>-1.37688064574814E-7</v>
      </c>
      <c r="F124">
        <v>0</v>
      </c>
      <c r="G124">
        <v>9.2683762311935397E-2</v>
      </c>
      <c r="H124">
        <v>9.2683899999999972E-2</v>
      </c>
    </row>
    <row r="125" spans="1:8" x14ac:dyDescent="0.25">
      <c r="A125">
        <f t="shared" ca="1" si="1"/>
        <v>0</v>
      </c>
      <c r="B125" s="1">
        <v>40461.5</v>
      </c>
      <c r="C125">
        <v>9.1608700000000001E-2</v>
      </c>
      <c r="D125">
        <v>9.1608643531799303E-2</v>
      </c>
      <c r="E125">
        <v>-5.6468200684833798E-8</v>
      </c>
      <c r="F125">
        <v>0</v>
      </c>
      <c r="G125">
        <v>9.1608643531799303E-2</v>
      </c>
      <c r="H125">
        <v>9.1608699999999987E-2</v>
      </c>
    </row>
    <row r="126" spans="1:8" x14ac:dyDescent="0.25">
      <c r="A126">
        <f t="shared" ca="1" si="1"/>
        <v>0</v>
      </c>
      <c r="B126" s="1">
        <v>40461.75</v>
      </c>
      <c r="C126">
        <v>9.0559200000000006E-2</v>
      </c>
      <c r="D126">
        <v>9.0559244155883706E-2</v>
      </c>
      <c r="E126">
        <v>4.41558837827038E-8</v>
      </c>
      <c r="F126">
        <v>0</v>
      </c>
      <c r="G126">
        <v>9.0559244155883706E-2</v>
      </c>
      <c r="H126">
        <v>9.0559199999999923E-2</v>
      </c>
    </row>
    <row r="127" spans="1:8" x14ac:dyDescent="0.25">
      <c r="A127">
        <f t="shared" ca="1" si="1"/>
        <v>0</v>
      </c>
      <c r="B127" s="1">
        <v>40462</v>
      </c>
      <c r="C127">
        <v>8.9534500000000003E-2</v>
      </c>
      <c r="D127">
        <v>8.9534610509872395E-2</v>
      </c>
      <c r="E127">
        <v>1.1050987243355E-7</v>
      </c>
      <c r="F127">
        <v>0</v>
      </c>
      <c r="G127">
        <v>8.9534610509872395E-2</v>
      </c>
      <c r="H127">
        <v>8.9534499999999961E-2</v>
      </c>
    </row>
    <row r="128" spans="1:8" x14ac:dyDescent="0.25">
      <c r="A128">
        <f t="shared" ca="1" si="1"/>
        <v>0</v>
      </c>
      <c r="B128" s="1">
        <v>40462.25</v>
      </c>
      <c r="C128">
        <v>8.8533700000000007E-2</v>
      </c>
      <c r="D128">
        <v>8.8533811271190602E-2</v>
      </c>
      <c r="E128">
        <v>1.11271190636474E-7</v>
      </c>
      <c r="F128">
        <v>0</v>
      </c>
      <c r="G128">
        <v>8.8533811271190602E-2</v>
      </c>
      <c r="H128">
        <v>8.8533699999999965E-2</v>
      </c>
    </row>
    <row r="129" spans="1:8" x14ac:dyDescent="0.25">
      <c r="A129">
        <f t="shared" ca="1" si="1"/>
        <v>0</v>
      </c>
      <c r="B129" s="1">
        <v>40462.5</v>
      </c>
      <c r="C129">
        <v>8.7555999999999898E-2</v>
      </c>
      <c r="D129">
        <v>8.7556093931198106E-2</v>
      </c>
      <c r="E129">
        <v>9.3931198125174396E-8</v>
      </c>
      <c r="F129">
        <v>0</v>
      </c>
      <c r="G129">
        <v>8.7556093931198106E-2</v>
      </c>
      <c r="H129">
        <v>8.7555999999999981E-2</v>
      </c>
    </row>
    <row r="130" spans="1:8" x14ac:dyDescent="0.25">
      <c r="A130">
        <f t="shared" ca="1" si="1"/>
        <v>0</v>
      </c>
      <c r="B130" s="1">
        <v>40462.75</v>
      </c>
      <c r="C130">
        <v>8.6600499999999997E-2</v>
      </c>
      <c r="D130">
        <v>8.6600303649902302E-2</v>
      </c>
      <c r="E130">
        <v>-1.9635009765317499E-7</v>
      </c>
      <c r="F130">
        <v>0</v>
      </c>
      <c r="G130">
        <v>8.6600303649902302E-2</v>
      </c>
      <c r="H130">
        <v>8.6600499999999955E-2</v>
      </c>
    </row>
    <row r="131" spans="1:8" x14ac:dyDescent="0.25">
      <c r="A131">
        <f t="shared" ca="1" si="1"/>
        <v>0</v>
      </c>
      <c r="B131" s="1">
        <v>40463</v>
      </c>
      <c r="C131">
        <v>8.5666400000000004E-2</v>
      </c>
      <c r="D131">
        <v>8.5666291415691306E-2</v>
      </c>
      <c r="E131">
        <v>-1.08584308627923E-7</v>
      </c>
      <c r="F131">
        <v>0</v>
      </c>
      <c r="G131">
        <v>8.5666291415691306E-2</v>
      </c>
      <c r="H131">
        <v>8.5666399999999934E-2</v>
      </c>
    </row>
    <row r="132" spans="1:8" x14ac:dyDescent="0.25">
      <c r="A132">
        <f t="shared" ca="1" si="1"/>
        <v>0</v>
      </c>
      <c r="B132" s="1">
        <v>40463.25</v>
      </c>
      <c r="C132">
        <v>8.4753099999999998E-2</v>
      </c>
      <c r="D132">
        <v>8.4753148257732294E-2</v>
      </c>
      <c r="E132">
        <v>4.8257732393475102E-8</v>
      </c>
      <c r="F132">
        <v>0</v>
      </c>
      <c r="G132">
        <v>8.4753148257732294E-2</v>
      </c>
      <c r="H132">
        <v>8.4753099999999901E-2</v>
      </c>
    </row>
    <row r="133" spans="1:8" x14ac:dyDescent="0.25">
      <c r="A133">
        <f t="shared" ref="A133:A196" ca="1" si="2">OFFSET(E133,0,$A$2)</f>
        <v>0</v>
      </c>
      <c r="B133" s="1">
        <v>40463.5</v>
      </c>
      <c r="C133">
        <v>8.3859699999999995E-2</v>
      </c>
      <c r="D133">
        <v>8.3859771490097004E-2</v>
      </c>
      <c r="E133">
        <v>7.1490097050541604E-8</v>
      </c>
      <c r="F133">
        <v>0</v>
      </c>
      <c r="G133">
        <v>8.3859771490097004E-2</v>
      </c>
      <c r="H133">
        <v>8.3859699999999954E-2</v>
      </c>
    </row>
    <row r="134" spans="1:8" x14ac:dyDescent="0.25">
      <c r="A134">
        <f t="shared" ca="1" si="2"/>
        <v>0</v>
      </c>
      <c r="B134" s="1">
        <v>40463.75</v>
      </c>
      <c r="C134">
        <v>8.2985699999999996E-2</v>
      </c>
      <c r="D134">
        <v>8.2985498011112199E-2</v>
      </c>
      <c r="E134">
        <v>-2.01988887782444E-7</v>
      </c>
      <c r="F134">
        <v>0</v>
      </c>
      <c r="G134">
        <v>8.2985498011112199E-2</v>
      </c>
      <c r="H134">
        <v>8.2985699999999982E-2</v>
      </c>
    </row>
    <row r="135" spans="1:8" x14ac:dyDescent="0.25">
      <c r="A135">
        <f t="shared" ca="1" si="2"/>
        <v>0</v>
      </c>
      <c r="B135" s="1">
        <v>40464</v>
      </c>
      <c r="C135">
        <v>8.2130400000000006E-2</v>
      </c>
      <c r="D135">
        <v>8.2130521535873399E-2</v>
      </c>
      <c r="E135">
        <v>1.2153587340690801E-7</v>
      </c>
      <c r="F135">
        <v>0</v>
      </c>
      <c r="G135">
        <v>8.2130521535873399E-2</v>
      </c>
      <c r="H135">
        <v>8.2130399999999992E-2</v>
      </c>
    </row>
    <row r="136" spans="1:8" x14ac:dyDescent="0.25">
      <c r="A136">
        <f t="shared" ca="1" si="2"/>
        <v>0</v>
      </c>
      <c r="B136" s="1">
        <v>40464.25</v>
      </c>
      <c r="C136">
        <v>8.1293199999999996E-2</v>
      </c>
      <c r="D136">
        <v>8.1293247640132904E-2</v>
      </c>
      <c r="E136">
        <v>4.76401329080333E-8</v>
      </c>
      <c r="F136">
        <v>0</v>
      </c>
      <c r="G136">
        <v>8.1293247640132904E-2</v>
      </c>
      <c r="H136">
        <v>8.1293199999999996E-2</v>
      </c>
    </row>
    <row r="137" spans="1:8" x14ac:dyDescent="0.25">
      <c r="A137">
        <f t="shared" ca="1" si="2"/>
        <v>0</v>
      </c>
      <c r="B137" s="1">
        <v>40464.5</v>
      </c>
      <c r="C137">
        <v>8.0473500000000003E-2</v>
      </c>
      <c r="D137">
        <v>8.0473393201828003E-2</v>
      </c>
      <c r="E137">
        <v>-1.06798172000433E-7</v>
      </c>
      <c r="F137">
        <v>0</v>
      </c>
      <c r="G137">
        <v>8.0473393201828003E-2</v>
      </c>
      <c r="H137">
        <v>8.0473500000000003E-2</v>
      </c>
    </row>
    <row r="138" spans="1:8" x14ac:dyDescent="0.25">
      <c r="A138">
        <f t="shared" ca="1" si="2"/>
        <v>0</v>
      </c>
      <c r="B138" s="1">
        <v>40464.75</v>
      </c>
      <c r="C138">
        <v>7.9670599999999897E-2</v>
      </c>
      <c r="D138">
        <v>7.9670540988445199E-2</v>
      </c>
      <c r="E138">
        <v>-5.9011554712218299E-8</v>
      </c>
      <c r="F138">
        <v>0</v>
      </c>
      <c r="G138">
        <v>7.9670540988445199E-2</v>
      </c>
      <c r="H138">
        <v>7.9670599999999911E-2</v>
      </c>
    </row>
    <row r="139" spans="1:8" x14ac:dyDescent="0.25">
      <c r="A139">
        <f t="shared" ca="1" si="2"/>
        <v>0</v>
      </c>
      <c r="B139" s="1">
        <v>40465</v>
      </c>
      <c r="C139">
        <v>7.8884200000000002E-2</v>
      </c>
      <c r="D139">
        <v>7.8884437680244404E-2</v>
      </c>
      <c r="E139">
        <v>2.3768024444426E-7</v>
      </c>
      <c r="F139">
        <v>0</v>
      </c>
      <c r="G139">
        <v>7.8884437680244404E-2</v>
      </c>
      <c r="H139">
        <v>7.888419999999996E-2</v>
      </c>
    </row>
    <row r="140" spans="1:8" x14ac:dyDescent="0.25">
      <c r="A140">
        <f t="shared" ca="1" si="2"/>
        <v>0</v>
      </c>
      <c r="B140" s="1">
        <v>40465.25</v>
      </c>
      <c r="C140">
        <v>7.8113699999999897E-2</v>
      </c>
      <c r="D140">
        <v>7.8113578259944902E-2</v>
      </c>
      <c r="E140">
        <v>-1.2174005507847799E-7</v>
      </c>
      <c r="F140">
        <v>0</v>
      </c>
      <c r="G140">
        <v>7.8113578259944902E-2</v>
      </c>
      <c r="H140">
        <v>7.811369999999998E-2</v>
      </c>
    </row>
    <row r="141" spans="1:8" x14ac:dyDescent="0.25">
      <c r="A141">
        <f t="shared" ca="1" si="2"/>
        <v>0</v>
      </c>
      <c r="B141" s="1">
        <v>40465.5</v>
      </c>
      <c r="C141">
        <v>7.7358499999999997E-2</v>
      </c>
      <c r="D141">
        <v>7.7358655631542206E-2</v>
      </c>
      <c r="E141">
        <v>1.5563154220909999E-7</v>
      </c>
      <c r="F141">
        <v>0</v>
      </c>
      <c r="G141">
        <v>7.7358655631542206E-2</v>
      </c>
      <c r="H141">
        <v>7.7358499999999997E-2</v>
      </c>
    </row>
    <row r="142" spans="1:8" x14ac:dyDescent="0.25">
      <c r="A142">
        <f t="shared" ca="1" si="2"/>
        <v>0</v>
      </c>
      <c r="B142" s="1">
        <v>40465.75</v>
      </c>
      <c r="C142">
        <v>7.66183E-2</v>
      </c>
      <c r="D142">
        <v>7.6618194580078097E-2</v>
      </c>
      <c r="E142">
        <v>-1.05419921875293E-7</v>
      </c>
      <c r="F142">
        <v>0</v>
      </c>
      <c r="G142">
        <v>7.6618194580078097E-2</v>
      </c>
      <c r="H142">
        <v>7.6618299999999973E-2</v>
      </c>
    </row>
    <row r="143" spans="1:8" x14ac:dyDescent="0.25">
      <c r="A143">
        <f t="shared" ca="1" si="2"/>
        <v>0</v>
      </c>
      <c r="B143" s="1">
        <v>40466</v>
      </c>
      <c r="C143">
        <v>7.5892500000000002E-2</v>
      </c>
      <c r="D143">
        <v>7.5892508029937703E-2</v>
      </c>
      <c r="E143">
        <v>8.0299377425152502E-9</v>
      </c>
      <c r="F143">
        <v>0</v>
      </c>
      <c r="G143">
        <v>7.5892508029937703E-2</v>
      </c>
      <c r="H143">
        <v>7.589249999999996E-2</v>
      </c>
    </row>
    <row r="144" spans="1:8" x14ac:dyDescent="0.25">
      <c r="A144">
        <f t="shared" ca="1" si="2"/>
        <v>0</v>
      </c>
      <c r="B144" s="1">
        <v>40466.25</v>
      </c>
      <c r="C144">
        <v>7.5180800000000006E-2</v>
      </c>
      <c r="D144">
        <v>7.5180858373641898E-2</v>
      </c>
      <c r="E144">
        <v>5.8373641961817398E-8</v>
      </c>
      <c r="F144">
        <v>0</v>
      </c>
      <c r="G144">
        <v>7.5180858373641898E-2</v>
      </c>
      <c r="H144">
        <v>7.5180799999999937E-2</v>
      </c>
    </row>
    <row r="145" spans="1:8" x14ac:dyDescent="0.25">
      <c r="A145">
        <f t="shared" ca="1" si="2"/>
        <v>0</v>
      </c>
      <c r="B145" s="1">
        <v>40466.5</v>
      </c>
      <c r="C145">
        <v>7.4482699999999999E-2</v>
      </c>
      <c r="D145">
        <v>7.4482820928096702E-2</v>
      </c>
      <c r="E145">
        <v>1.2092809677233199E-7</v>
      </c>
      <c r="F145">
        <v>0</v>
      </c>
      <c r="G145">
        <v>7.4482820928096702E-2</v>
      </c>
      <c r="H145">
        <v>7.448269999999993E-2</v>
      </c>
    </row>
    <row r="146" spans="1:8" x14ac:dyDescent="0.25">
      <c r="A146">
        <f t="shared" ca="1" si="2"/>
        <v>0</v>
      </c>
      <c r="B146" s="1">
        <v>40466.75</v>
      </c>
      <c r="C146">
        <v>7.3797799999999997E-2</v>
      </c>
      <c r="D146">
        <v>7.3797672986984197E-2</v>
      </c>
      <c r="E146">
        <v>-1.2701301574380401E-7</v>
      </c>
      <c r="F146">
        <v>0</v>
      </c>
      <c r="G146">
        <v>7.3797672986984197E-2</v>
      </c>
      <c r="H146">
        <v>7.3797799999999941E-2</v>
      </c>
    </row>
    <row r="147" spans="1:8" x14ac:dyDescent="0.25">
      <c r="A147">
        <f t="shared" ca="1" si="2"/>
        <v>0</v>
      </c>
      <c r="B147" s="1">
        <v>40467</v>
      </c>
      <c r="C147">
        <v>7.3125800000000005E-2</v>
      </c>
      <c r="D147">
        <v>7.3125973343849099E-2</v>
      </c>
      <c r="E147">
        <v>1.73343849177443E-7</v>
      </c>
      <c r="F147">
        <v>0</v>
      </c>
      <c r="G147">
        <v>7.3125973343849099E-2</v>
      </c>
      <c r="H147">
        <v>7.3125799999999921E-2</v>
      </c>
    </row>
    <row r="148" spans="1:8" x14ac:dyDescent="0.25">
      <c r="A148">
        <f t="shared" ca="1" si="2"/>
        <v>0</v>
      </c>
      <c r="B148" s="1">
        <v>40467.25</v>
      </c>
      <c r="C148">
        <v>7.2466199999999897E-2</v>
      </c>
      <c r="D148">
        <v>7.24660009145736E-2</v>
      </c>
      <c r="E148">
        <v>-1.9908542632507401E-7</v>
      </c>
      <c r="F148">
        <v>0</v>
      </c>
      <c r="G148">
        <v>7.24660009145736E-2</v>
      </c>
      <c r="H148">
        <v>7.2466199999999925E-2</v>
      </c>
    </row>
    <row r="149" spans="1:8" x14ac:dyDescent="0.25">
      <c r="A149">
        <f t="shared" ca="1" si="2"/>
        <v>0</v>
      </c>
      <c r="B149" s="1">
        <v>40467.5</v>
      </c>
      <c r="C149">
        <v>7.1818800000000002E-2</v>
      </c>
      <c r="D149">
        <v>7.1818679571151706E-2</v>
      </c>
      <c r="E149">
        <v>-1.2042884826868301E-7</v>
      </c>
      <c r="F149">
        <v>0</v>
      </c>
      <c r="G149">
        <v>7.1818679571151706E-2</v>
      </c>
      <c r="H149">
        <v>7.1818799999999974E-2</v>
      </c>
    </row>
    <row r="150" spans="1:8" x14ac:dyDescent="0.25">
      <c r="A150">
        <f t="shared" ca="1" si="2"/>
        <v>0</v>
      </c>
      <c r="B150" s="1">
        <v>40467.75</v>
      </c>
      <c r="C150">
        <v>7.1183099999999999E-2</v>
      </c>
      <c r="D150">
        <v>7.11831524968147E-2</v>
      </c>
      <c r="E150">
        <v>5.2496814728630801E-8</v>
      </c>
      <c r="F150">
        <v>0</v>
      </c>
      <c r="G150">
        <v>7.11831524968147E-2</v>
      </c>
      <c r="H150">
        <v>7.1183099999999971E-2</v>
      </c>
    </row>
    <row r="151" spans="1:8" x14ac:dyDescent="0.25">
      <c r="A151">
        <f t="shared" ca="1" si="2"/>
        <v>0</v>
      </c>
      <c r="B151" s="1">
        <v>40468</v>
      </c>
      <c r="C151">
        <v>7.0558899999999897E-2</v>
      </c>
      <c r="D151">
        <v>7.0558905601501395E-2</v>
      </c>
      <c r="E151">
        <v>5.6015014709975797E-9</v>
      </c>
      <c r="F151">
        <v>0</v>
      </c>
      <c r="G151">
        <v>7.0558905601501395E-2</v>
      </c>
      <c r="H151">
        <v>7.0558899999999924E-2</v>
      </c>
    </row>
    <row r="152" spans="1:8" x14ac:dyDescent="0.25">
      <c r="A152">
        <f t="shared" ca="1" si="2"/>
        <v>0</v>
      </c>
      <c r="B152" s="1">
        <v>40468.25</v>
      </c>
      <c r="C152">
        <v>6.9945800000000002E-2</v>
      </c>
      <c r="D152">
        <v>6.9945909082889501E-2</v>
      </c>
      <c r="E152">
        <v>1.09082889554468E-7</v>
      </c>
      <c r="F152">
        <v>0</v>
      </c>
      <c r="G152">
        <v>6.9945909082889501E-2</v>
      </c>
      <c r="H152">
        <v>6.9945799999999947E-2</v>
      </c>
    </row>
    <row r="153" spans="1:8" x14ac:dyDescent="0.25">
      <c r="A153">
        <f t="shared" ca="1" si="2"/>
        <v>0</v>
      </c>
      <c r="B153" s="1">
        <v>40468.5</v>
      </c>
      <c r="C153">
        <v>6.9343600000000005E-2</v>
      </c>
      <c r="D153">
        <v>6.9343522191047599E-2</v>
      </c>
      <c r="E153">
        <v>-7.7808952336777497E-8</v>
      </c>
      <c r="F153">
        <v>0</v>
      </c>
      <c r="G153">
        <v>6.9343522191047599E-2</v>
      </c>
      <c r="H153">
        <v>6.9343599999999936E-2</v>
      </c>
    </row>
    <row r="154" spans="1:8" x14ac:dyDescent="0.25">
      <c r="A154">
        <f t="shared" ca="1" si="2"/>
        <v>0</v>
      </c>
      <c r="B154" s="1">
        <v>40468.75</v>
      </c>
      <c r="C154">
        <v>6.8751900000000005E-2</v>
      </c>
      <c r="D154">
        <v>6.8751960992813096E-2</v>
      </c>
      <c r="E154">
        <v>6.0992813105675796E-8</v>
      </c>
      <c r="F154">
        <v>0</v>
      </c>
      <c r="G154">
        <v>6.8751960992813096E-2</v>
      </c>
      <c r="H154">
        <v>6.8751899999999991E-2</v>
      </c>
    </row>
    <row r="155" spans="1:8" x14ac:dyDescent="0.25">
      <c r="A155">
        <f t="shared" ca="1" si="2"/>
        <v>0</v>
      </c>
      <c r="B155" s="1">
        <v>40469</v>
      </c>
      <c r="C155">
        <v>6.8170400000000006E-2</v>
      </c>
      <c r="D155">
        <v>6.8170487880706704E-2</v>
      </c>
      <c r="E155">
        <v>8.7880706781118203E-8</v>
      </c>
      <c r="F155">
        <v>0</v>
      </c>
      <c r="G155">
        <v>6.8170487880706704E-2</v>
      </c>
      <c r="H155">
        <v>6.8170399999999923E-2</v>
      </c>
    </row>
    <row r="156" spans="1:8" x14ac:dyDescent="0.25">
      <c r="A156">
        <f t="shared" ca="1" si="2"/>
        <v>0</v>
      </c>
      <c r="B156" s="1">
        <v>40469.25</v>
      </c>
      <c r="C156">
        <v>6.7599000000000006E-2</v>
      </c>
      <c r="D156">
        <v>6.7599080502986894E-2</v>
      </c>
      <c r="E156">
        <v>8.0502986901653806E-8</v>
      </c>
      <c r="F156">
        <v>0</v>
      </c>
      <c r="G156">
        <v>6.7599080502986894E-2</v>
      </c>
      <c r="H156">
        <v>6.7598999999999992E-2</v>
      </c>
    </row>
    <row r="157" spans="1:8" x14ac:dyDescent="0.25">
      <c r="A157">
        <f t="shared" ca="1" si="2"/>
        <v>0</v>
      </c>
      <c r="B157" s="1">
        <v>40469.5</v>
      </c>
      <c r="C157">
        <v>6.7037200000000005E-2</v>
      </c>
      <c r="D157">
        <v>6.7037098109722096E-2</v>
      </c>
      <c r="E157">
        <v>-1.01890277867666E-7</v>
      </c>
      <c r="F157">
        <v>0</v>
      </c>
      <c r="G157">
        <v>6.7037098109722096E-2</v>
      </c>
      <c r="H157">
        <v>6.7037199999999963E-2</v>
      </c>
    </row>
    <row r="158" spans="1:8" x14ac:dyDescent="0.25">
      <c r="A158">
        <f t="shared" ca="1" si="2"/>
        <v>0</v>
      </c>
      <c r="B158" s="1">
        <v>40469.75</v>
      </c>
      <c r="C158">
        <v>6.6485000000000002E-2</v>
      </c>
      <c r="D158">
        <v>6.6484883427619906E-2</v>
      </c>
      <c r="E158">
        <v>-1.16572380068347E-7</v>
      </c>
      <c r="F158">
        <v>0</v>
      </c>
      <c r="G158">
        <v>6.6484883427619906E-2</v>
      </c>
      <c r="H158">
        <v>6.6484999999999975E-2</v>
      </c>
    </row>
    <row r="159" spans="1:8" x14ac:dyDescent="0.25">
      <c r="A159">
        <f t="shared" ca="1" si="2"/>
        <v>0</v>
      </c>
      <c r="B159" s="1">
        <v>40470</v>
      </c>
      <c r="C159">
        <v>6.5942000000000001E-2</v>
      </c>
      <c r="D159">
        <v>6.5941914916038499E-2</v>
      </c>
      <c r="E159">
        <v>-8.5083961487430999E-8</v>
      </c>
      <c r="F159">
        <v>0</v>
      </c>
      <c r="G159">
        <v>6.5941914916038499E-2</v>
      </c>
      <c r="H159">
        <v>6.5941999999999987E-2</v>
      </c>
    </row>
    <row r="160" spans="1:8" x14ac:dyDescent="0.25">
      <c r="A160">
        <f t="shared" ca="1" si="2"/>
        <v>0</v>
      </c>
      <c r="B160" s="1">
        <v>40470.25</v>
      </c>
      <c r="C160">
        <v>6.5407999999999897E-2</v>
      </c>
      <c r="D160">
        <v>6.5408065915107699E-2</v>
      </c>
      <c r="E160">
        <v>6.5915107733127698E-8</v>
      </c>
      <c r="F160">
        <v>0</v>
      </c>
      <c r="G160">
        <v>6.5408065915107699E-2</v>
      </c>
      <c r="H160">
        <v>6.5407999999999966E-2</v>
      </c>
    </row>
    <row r="161" spans="1:8" x14ac:dyDescent="0.25">
      <c r="A161">
        <f t="shared" ca="1" si="2"/>
        <v>0</v>
      </c>
      <c r="B161" s="1">
        <v>40470.5</v>
      </c>
      <c r="C161">
        <v>6.4882700000000001E-2</v>
      </c>
      <c r="D161">
        <v>6.4882822334766305E-2</v>
      </c>
      <c r="E161">
        <v>1.2233476638645599E-7</v>
      </c>
      <c r="F161">
        <v>0</v>
      </c>
      <c r="G161">
        <v>6.4882822334766305E-2</v>
      </c>
      <c r="H161">
        <v>6.4882699999999918E-2</v>
      </c>
    </row>
    <row r="162" spans="1:8" x14ac:dyDescent="0.25">
      <c r="A162">
        <f t="shared" ca="1" si="2"/>
        <v>0</v>
      </c>
      <c r="B162" s="1">
        <v>40470.75</v>
      </c>
      <c r="C162">
        <v>6.4366099999999996E-2</v>
      </c>
      <c r="D162">
        <v>6.4366176724433899E-2</v>
      </c>
      <c r="E162">
        <v>7.6724433903385601E-8</v>
      </c>
      <c r="F162">
        <v>0</v>
      </c>
      <c r="G162">
        <v>6.4366176724433899E-2</v>
      </c>
      <c r="H162">
        <v>6.4366099999999996E-2</v>
      </c>
    </row>
    <row r="163" spans="1:8" x14ac:dyDescent="0.25">
      <c r="A163">
        <f t="shared" ca="1" si="2"/>
        <v>0</v>
      </c>
      <c r="B163" s="1">
        <v>40471</v>
      </c>
      <c r="C163">
        <v>6.3857700000000003E-2</v>
      </c>
      <c r="D163">
        <v>6.3857734203338595E-2</v>
      </c>
      <c r="E163">
        <v>3.4203338619698199E-8</v>
      </c>
      <c r="F163">
        <v>0</v>
      </c>
      <c r="G163">
        <v>6.3857734203338595E-2</v>
      </c>
      <c r="H163">
        <v>6.3857699999999976E-2</v>
      </c>
    </row>
    <row r="164" spans="1:8" x14ac:dyDescent="0.25">
      <c r="A164">
        <f t="shared" ca="1" si="2"/>
        <v>0</v>
      </c>
      <c r="B164" s="1">
        <v>40471.25</v>
      </c>
      <c r="C164">
        <v>6.3357499999999997E-2</v>
      </c>
      <c r="D164">
        <v>6.3357457518577506E-2</v>
      </c>
      <c r="E164">
        <v>-4.2481422421469702E-8</v>
      </c>
      <c r="F164">
        <v>0</v>
      </c>
      <c r="G164">
        <v>6.3357457518577506E-2</v>
      </c>
      <c r="H164">
        <v>6.3357499999999928E-2</v>
      </c>
    </row>
    <row r="165" spans="1:8" x14ac:dyDescent="0.25">
      <c r="A165">
        <f t="shared" ca="1" si="2"/>
        <v>0</v>
      </c>
      <c r="B165" s="1">
        <v>40471.5</v>
      </c>
      <c r="C165">
        <v>6.2865299999999999E-2</v>
      </c>
      <c r="D165">
        <v>6.2865354120731298E-2</v>
      </c>
      <c r="E165">
        <v>5.4120731354800802E-8</v>
      </c>
      <c r="F165">
        <v>0</v>
      </c>
      <c r="G165">
        <v>6.2865354120731298E-2</v>
      </c>
      <c r="H165">
        <v>6.2865299999999943E-2</v>
      </c>
    </row>
    <row r="166" spans="1:8" x14ac:dyDescent="0.25">
      <c r="A166">
        <f t="shared" ca="1" si="2"/>
        <v>0</v>
      </c>
      <c r="B166" s="1">
        <v>40471.75</v>
      </c>
      <c r="C166">
        <v>6.2380699999999997E-2</v>
      </c>
      <c r="D166">
        <v>6.2380887567996902E-2</v>
      </c>
      <c r="E166">
        <v>1.8756799698149701E-7</v>
      </c>
      <c r="F166">
        <v>0</v>
      </c>
      <c r="G166">
        <v>6.2380887567996902E-2</v>
      </c>
      <c r="H166">
        <v>6.2380699999999921E-2</v>
      </c>
    </row>
    <row r="167" spans="1:8" x14ac:dyDescent="0.25">
      <c r="A167">
        <f t="shared" ca="1" si="2"/>
        <v>0</v>
      </c>
      <c r="B167" s="1">
        <v>40472</v>
      </c>
      <c r="C167">
        <v>6.1903800000000002E-2</v>
      </c>
      <c r="D167">
        <v>6.19039386510849E-2</v>
      </c>
      <c r="E167">
        <v>1.38651084898022E-7</v>
      </c>
      <c r="F167">
        <v>0</v>
      </c>
      <c r="G167">
        <v>6.19039386510849E-2</v>
      </c>
      <c r="H167">
        <v>6.1903800000000002E-2</v>
      </c>
    </row>
    <row r="168" spans="1:8" x14ac:dyDescent="0.25">
      <c r="A168">
        <f t="shared" ca="1" si="2"/>
        <v>0</v>
      </c>
      <c r="B168" s="1">
        <v>40472.25</v>
      </c>
      <c r="C168">
        <v>6.1434200000000001E-2</v>
      </c>
      <c r="D168">
        <v>6.1434261500835398E-2</v>
      </c>
      <c r="E168">
        <v>6.1500835417394E-8</v>
      </c>
      <c r="F168">
        <v>0</v>
      </c>
      <c r="G168">
        <v>6.1434261500835398E-2</v>
      </c>
      <c r="H168">
        <v>6.143419999999998E-2</v>
      </c>
    </row>
    <row r="169" spans="1:8" x14ac:dyDescent="0.25">
      <c r="A169">
        <f t="shared" ca="1" si="2"/>
        <v>0</v>
      </c>
      <c r="B169" s="1">
        <v>40472.5</v>
      </c>
      <c r="C169">
        <v>6.09718E-2</v>
      </c>
      <c r="D169">
        <v>6.0972057282924597E-2</v>
      </c>
      <c r="E169">
        <v>2.5728292465249098E-7</v>
      </c>
      <c r="F169">
        <v>0</v>
      </c>
      <c r="G169">
        <v>6.0972057282924597E-2</v>
      </c>
      <c r="H169">
        <v>6.0971799999999944E-2</v>
      </c>
    </row>
    <row r="170" spans="1:8" x14ac:dyDescent="0.25">
      <c r="A170">
        <f t="shared" ca="1" si="2"/>
        <v>0</v>
      </c>
      <c r="B170" s="1">
        <v>40472.75</v>
      </c>
      <c r="C170">
        <v>6.0516500000000001E-2</v>
      </c>
      <c r="D170">
        <v>6.05165660381317E-2</v>
      </c>
      <c r="E170">
        <v>6.6038131713019799E-8</v>
      </c>
      <c r="F170">
        <v>0</v>
      </c>
      <c r="G170">
        <v>6.05165660381317E-2</v>
      </c>
      <c r="H170">
        <v>6.0516499999999987E-2</v>
      </c>
    </row>
    <row r="171" spans="1:8" x14ac:dyDescent="0.25">
      <c r="A171">
        <f t="shared" ca="1" si="2"/>
        <v>0</v>
      </c>
      <c r="B171" s="1">
        <v>40473</v>
      </c>
      <c r="C171">
        <v>6.0068099999999999E-2</v>
      </c>
      <c r="D171">
        <v>6.0068026185035699E-2</v>
      </c>
      <c r="E171">
        <v>-7.3814964293705794E-8</v>
      </c>
      <c r="F171">
        <v>0</v>
      </c>
      <c r="G171">
        <v>6.0068026185035699E-2</v>
      </c>
      <c r="H171">
        <v>6.0068099999999992E-2</v>
      </c>
    </row>
    <row r="172" spans="1:8" x14ac:dyDescent="0.25">
      <c r="A172">
        <f t="shared" ca="1" si="2"/>
        <v>0</v>
      </c>
      <c r="B172" s="1">
        <v>40473.25</v>
      </c>
      <c r="C172">
        <v>5.9626400000000003E-2</v>
      </c>
      <c r="D172">
        <v>5.9626206755638102E-2</v>
      </c>
      <c r="E172">
        <v>-1.9324436188045101E-7</v>
      </c>
      <c r="F172">
        <v>0</v>
      </c>
      <c r="G172">
        <v>5.9626206755638102E-2</v>
      </c>
      <c r="H172">
        <v>5.9626399999999982E-2</v>
      </c>
    </row>
    <row r="173" spans="1:8" x14ac:dyDescent="0.25">
      <c r="A173">
        <f t="shared" ca="1" si="2"/>
        <v>0</v>
      </c>
      <c r="B173" s="1">
        <v>40473.5</v>
      </c>
      <c r="C173">
        <v>5.9191199999999999E-2</v>
      </c>
      <c r="D173">
        <v>5.9191182255744899E-2</v>
      </c>
      <c r="E173">
        <v>-1.7744255065288401E-8</v>
      </c>
      <c r="F173">
        <v>0</v>
      </c>
      <c r="G173">
        <v>5.9191182255744899E-2</v>
      </c>
      <c r="H173">
        <v>5.9191199999999965E-2</v>
      </c>
    </row>
    <row r="174" spans="1:8" x14ac:dyDescent="0.25">
      <c r="A174">
        <f t="shared" ca="1" si="2"/>
        <v>0</v>
      </c>
      <c r="B174" s="1">
        <v>40473.75</v>
      </c>
      <c r="C174">
        <v>5.8762500000000002E-2</v>
      </c>
      <c r="D174">
        <v>5.8762550354003899E-2</v>
      </c>
      <c r="E174">
        <v>5.0354003904018399E-8</v>
      </c>
      <c r="F174">
        <v>0</v>
      </c>
      <c r="G174">
        <v>5.8762550354003899E-2</v>
      </c>
      <c r="H174">
        <v>5.8762499999999995E-2</v>
      </c>
    </row>
    <row r="175" spans="1:8" x14ac:dyDescent="0.25">
      <c r="A175">
        <f t="shared" ca="1" si="2"/>
        <v>0</v>
      </c>
      <c r="B175" s="1">
        <v>40474</v>
      </c>
      <c r="C175">
        <v>5.8340000000000003E-2</v>
      </c>
      <c r="D175">
        <v>5.8340094983577701E-2</v>
      </c>
      <c r="E175">
        <v>9.4983577725304902E-8</v>
      </c>
      <c r="F175">
        <v>0</v>
      </c>
      <c r="G175">
        <v>5.8340094983577701E-2</v>
      </c>
      <c r="H175">
        <v>5.8339999999999975E-2</v>
      </c>
    </row>
    <row r="176" spans="1:8" x14ac:dyDescent="0.25">
      <c r="A176">
        <f t="shared" ca="1" si="2"/>
        <v>0</v>
      </c>
      <c r="B176" s="1">
        <v>40474.25</v>
      </c>
      <c r="C176">
        <v>5.7923700000000002E-2</v>
      </c>
      <c r="D176">
        <v>5.79235404729843E-2</v>
      </c>
      <c r="E176">
        <v>-1.5952701568760999E-7</v>
      </c>
      <c r="F176">
        <v>0</v>
      </c>
      <c r="G176">
        <v>5.79235404729843E-2</v>
      </c>
      <c r="H176">
        <v>5.7923699999999988E-2</v>
      </c>
    </row>
    <row r="177" spans="1:8" x14ac:dyDescent="0.25">
      <c r="A177">
        <f t="shared" ca="1" si="2"/>
        <v>0</v>
      </c>
      <c r="B177" s="1">
        <v>40474.5</v>
      </c>
      <c r="C177">
        <v>5.7513399999999999E-2</v>
      </c>
      <c r="D177">
        <v>5.7513460516929599E-2</v>
      </c>
      <c r="E177">
        <v>6.0516929627218996E-8</v>
      </c>
      <c r="F177">
        <v>0</v>
      </c>
      <c r="G177">
        <v>5.7513460516929599E-2</v>
      </c>
      <c r="H177">
        <v>5.7513399999999971E-2</v>
      </c>
    </row>
    <row r="178" spans="1:8" x14ac:dyDescent="0.25">
      <c r="A178">
        <f t="shared" ca="1" si="2"/>
        <v>0</v>
      </c>
      <c r="B178" s="1">
        <v>40474.75</v>
      </c>
      <c r="C178">
        <v>5.7109E-2</v>
      </c>
      <c r="D178">
        <v>5.7108998298644999E-2</v>
      </c>
      <c r="E178">
        <v>-1.7013549805100501E-9</v>
      </c>
      <c r="F178">
        <v>0</v>
      </c>
      <c r="G178">
        <v>5.7108998298644999E-2</v>
      </c>
      <c r="H178">
        <v>5.7108999999999979E-2</v>
      </c>
    </row>
    <row r="179" spans="1:8" x14ac:dyDescent="0.25">
      <c r="A179">
        <f t="shared" ca="1" si="2"/>
        <v>0</v>
      </c>
      <c r="B179" s="1">
        <v>40475</v>
      </c>
      <c r="C179">
        <v>5.6710299999999998E-2</v>
      </c>
      <c r="D179">
        <v>5.6710056960582698E-2</v>
      </c>
      <c r="E179">
        <v>-2.4303941726505603E-7</v>
      </c>
      <c r="F179">
        <v>0</v>
      </c>
      <c r="G179">
        <v>5.6710056960582698E-2</v>
      </c>
      <c r="H179">
        <v>5.6710299999999964E-2</v>
      </c>
    </row>
    <row r="180" spans="1:8" x14ac:dyDescent="0.25">
      <c r="A180">
        <f t="shared" ca="1" si="2"/>
        <v>0</v>
      </c>
      <c r="B180" s="1">
        <v>40475.25</v>
      </c>
      <c r="C180">
        <v>5.6317199999999998E-2</v>
      </c>
      <c r="D180">
        <v>5.63171654939651E-2</v>
      </c>
      <c r="E180">
        <v>-3.4506034848891201E-8</v>
      </c>
      <c r="F180">
        <v>0</v>
      </c>
      <c r="G180">
        <v>5.63171654939651E-2</v>
      </c>
      <c r="H180">
        <v>5.6317199999999949E-2</v>
      </c>
    </row>
    <row r="181" spans="1:8" x14ac:dyDescent="0.25">
      <c r="A181">
        <f t="shared" ca="1" si="2"/>
        <v>0</v>
      </c>
      <c r="B181" s="1">
        <v>40475.5</v>
      </c>
      <c r="C181">
        <v>5.5929600000000003E-2</v>
      </c>
      <c r="D181">
        <v>5.5929489433765397E-2</v>
      </c>
      <c r="E181">
        <v>-1.1056623459154701E-7</v>
      </c>
      <c r="F181">
        <v>0</v>
      </c>
      <c r="G181">
        <v>5.5929489433765397E-2</v>
      </c>
      <c r="H181">
        <v>5.5929599999999989E-2</v>
      </c>
    </row>
    <row r="182" spans="1:8" x14ac:dyDescent="0.25">
      <c r="A182">
        <f t="shared" ca="1" si="2"/>
        <v>0</v>
      </c>
      <c r="B182" s="1">
        <v>40475.75</v>
      </c>
      <c r="C182">
        <v>5.5547399999999997E-2</v>
      </c>
      <c r="D182">
        <v>5.5547274649143198E-2</v>
      </c>
      <c r="E182">
        <v>-1.25350856777783E-7</v>
      </c>
      <c r="F182">
        <v>0</v>
      </c>
      <c r="G182">
        <v>5.5547274649143198E-2</v>
      </c>
      <c r="H182">
        <v>5.5547399999999976E-2</v>
      </c>
    </row>
    <row r="183" spans="1:8" x14ac:dyDescent="0.25">
      <c r="A183">
        <f t="shared" ca="1" si="2"/>
        <v>0</v>
      </c>
      <c r="B183" s="1">
        <v>40476</v>
      </c>
      <c r="C183">
        <v>5.5170499999999997E-2</v>
      </c>
      <c r="D183">
        <v>5.5170461535453803E-2</v>
      </c>
      <c r="E183">
        <v>-3.8464546200933601E-8</v>
      </c>
      <c r="F183">
        <v>0</v>
      </c>
      <c r="G183">
        <v>5.5170461535453803E-2</v>
      </c>
      <c r="H183">
        <v>5.5170500000000004E-2</v>
      </c>
    </row>
    <row r="184" spans="1:8" x14ac:dyDescent="0.25">
      <c r="A184">
        <f t="shared" ca="1" si="2"/>
        <v>0</v>
      </c>
      <c r="B184" s="1">
        <v>40476.25</v>
      </c>
      <c r="C184">
        <v>5.4798699999999999E-2</v>
      </c>
      <c r="D184">
        <v>5.4798707365989602E-2</v>
      </c>
      <c r="E184">
        <v>7.3659896862587801E-9</v>
      </c>
      <c r="F184">
        <v>0</v>
      </c>
      <c r="G184">
        <v>5.4798707365989602E-2</v>
      </c>
      <c r="H184">
        <v>5.4798699999999916E-2</v>
      </c>
    </row>
    <row r="185" spans="1:8" x14ac:dyDescent="0.25">
      <c r="A185">
        <f t="shared" ca="1" si="2"/>
        <v>0</v>
      </c>
      <c r="B185" s="1">
        <v>40476.5</v>
      </c>
      <c r="C185">
        <v>5.4432000000000001E-2</v>
      </c>
      <c r="D185">
        <v>5.4431997239589601E-2</v>
      </c>
      <c r="E185">
        <v>-2.7604103100542501E-9</v>
      </c>
      <c r="F185">
        <v>0</v>
      </c>
      <c r="G185">
        <v>5.4431997239589601E-2</v>
      </c>
      <c r="H185">
        <v>5.4431999999999911E-2</v>
      </c>
    </row>
    <row r="186" spans="1:8" x14ac:dyDescent="0.25">
      <c r="A186">
        <f t="shared" ca="1" si="2"/>
        <v>0</v>
      </c>
      <c r="B186" s="1">
        <v>40476.75</v>
      </c>
      <c r="C186">
        <v>5.4070300000000002E-2</v>
      </c>
      <c r="D186">
        <v>5.4070532321929897E-2</v>
      </c>
      <c r="E186">
        <v>2.32321929929946E-7</v>
      </c>
      <c r="F186">
        <v>0</v>
      </c>
      <c r="G186">
        <v>5.4070532321929897E-2</v>
      </c>
      <c r="H186">
        <v>5.4070299999999967E-2</v>
      </c>
    </row>
    <row r="187" spans="1:8" x14ac:dyDescent="0.25">
      <c r="A187">
        <f t="shared" ca="1" si="2"/>
        <v>0</v>
      </c>
      <c r="B187" s="1">
        <v>40477</v>
      </c>
      <c r="C187">
        <v>5.3713400000000001E-2</v>
      </c>
      <c r="D187">
        <v>5.3713619709014802E-2</v>
      </c>
      <c r="E187">
        <v>2.19709014891156E-7</v>
      </c>
      <c r="F187">
        <v>0</v>
      </c>
      <c r="G187">
        <v>5.3713619709014802E-2</v>
      </c>
      <c r="H187">
        <v>5.3713399999999911E-2</v>
      </c>
    </row>
    <row r="188" spans="1:8" x14ac:dyDescent="0.25">
      <c r="A188">
        <f t="shared" ca="1" si="2"/>
        <v>0</v>
      </c>
      <c r="B188" s="1">
        <v>40477.25</v>
      </c>
      <c r="C188">
        <v>5.3361199999999998E-2</v>
      </c>
      <c r="D188">
        <v>5.3361199796199799E-2</v>
      </c>
      <c r="E188">
        <v>-2.03800198939063E-10</v>
      </c>
      <c r="F188">
        <v>0</v>
      </c>
      <c r="G188">
        <v>5.3361199796199799E-2</v>
      </c>
      <c r="H188">
        <v>5.3361199999999998E-2</v>
      </c>
    </row>
    <row r="189" spans="1:8" x14ac:dyDescent="0.25">
      <c r="A189">
        <f t="shared" ca="1" si="2"/>
        <v>0</v>
      </c>
      <c r="B189" s="1">
        <v>40477.5</v>
      </c>
      <c r="C189">
        <v>5.3013699999999997E-2</v>
      </c>
      <c r="D189">
        <v>5.3013890981674097E-2</v>
      </c>
      <c r="E189">
        <v>1.9098167419739901E-7</v>
      </c>
      <c r="F189">
        <v>0</v>
      </c>
      <c r="G189">
        <v>5.3013890981674097E-2</v>
      </c>
      <c r="H189">
        <v>5.30136999999999E-2</v>
      </c>
    </row>
    <row r="190" spans="1:8" x14ac:dyDescent="0.25">
      <c r="A190">
        <f t="shared" ca="1" si="2"/>
        <v>0</v>
      </c>
      <c r="B190" s="1">
        <v>40477.75</v>
      </c>
      <c r="C190">
        <v>5.2670799999999997E-2</v>
      </c>
      <c r="D190">
        <v>5.2670687437057502E-2</v>
      </c>
      <c r="E190">
        <v>-1.1256294250166999E-7</v>
      </c>
      <c r="F190">
        <v>0</v>
      </c>
      <c r="G190">
        <v>5.2670687437057502E-2</v>
      </c>
      <c r="H190">
        <v>5.2670800000000004E-2</v>
      </c>
    </row>
    <row r="191" spans="1:8" x14ac:dyDescent="0.25">
      <c r="A191">
        <f t="shared" ca="1" si="2"/>
        <v>0</v>
      </c>
      <c r="B191" s="1">
        <v>40478</v>
      </c>
      <c r="C191">
        <v>5.2332299999999998E-2</v>
      </c>
      <c r="D191">
        <v>5.2332207560539197E-2</v>
      </c>
      <c r="E191">
        <v>-9.2439460752657899E-8</v>
      </c>
      <c r="F191">
        <v>0</v>
      </c>
      <c r="G191">
        <v>5.2332207560539197E-2</v>
      </c>
      <c r="H191">
        <v>5.233229999999995E-2</v>
      </c>
    </row>
    <row r="192" spans="1:8" x14ac:dyDescent="0.25">
      <c r="A192">
        <f t="shared" ca="1" si="2"/>
        <v>0</v>
      </c>
      <c r="B192" s="1">
        <v>40478.25</v>
      </c>
      <c r="C192">
        <v>5.1998200000000001E-2</v>
      </c>
      <c r="D192">
        <v>5.1998205482959699E-2</v>
      </c>
      <c r="E192">
        <v>5.4829597459504701E-9</v>
      </c>
      <c r="F192">
        <v>0</v>
      </c>
      <c r="G192">
        <v>5.1998205482959699E-2</v>
      </c>
      <c r="H192">
        <v>5.1998199999999953E-2</v>
      </c>
    </row>
    <row r="193" spans="1:8" x14ac:dyDescent="0.25">
      <c r="A193">
        <f t="shared" ca="1" si="2"/>
        <v>0</v>
      </c>
      <c r="B193" s="1">
        <v>40478.5</v>
      </c>
      <c r="C193">
        <v>5.1668499999999999E-2</v>
      </c>
      <c r="D193">
        <v>5.1668375730514499E-2</v>
      </c>
      <c r="E193">
        <v>-1.2426948547278301E-7</v>
      </c>
      <c r="F193">
        <v>0</v>
      </c>
      <c r="G193">
        <v>5.1668375730514499E-2</v>
      </c>
      <c r="H193">
        <v>5.1668499999999971E-2</v>
      </c>
    </row>
    <row r="194" spans="1:8" x14ac:dyDescent="0.25">
      <c r="A194">
        <f t="shared" ca="1" si="2"/>
        <v>0</v>
      </c>
      <c r="B194" s="1">
        <v>40478.75</v>
      </c>
      <c r="C194">
        <v>5.1342899999999997E-2</v>
      </c>
      <c r="D194">
        <v>5.13428673148155E-2</v>
      </c>
      <c r="E194">
        <v>-3.26851844756337E-8</v>
      </c>
      <c r="F194">
        <v>0</v>
      </c>
      <c r="G194">
        <v>5.13428673148155E-2</v>
      </c>
      <c r="H194">
        <v>5.1342899999999976E-2</v>
      </c>
    </row>
    <row r="195" spans="1:8" x14ac:dyDescent="0.25">
      <c r="A195">
        <f t="shared" ca="1" si="2"/>
        <v>0</v>
      </c>
      <c r="B195" s="1">
        <v>40479</v>
      </c>
      <c r="C195">
        <v>5.1021400000000001E-2</v>
      </c>
      <c r="D195">
        <v>5.1021665334701503E-2</v>
      </c>
      <c r="E195">
        <v>2.6533470153661201E-7</v>
      </c>
      <c r="F195">
        <v>0</v>
      </c>
      <c r="G195">
        <v>5.1021665334701503E-2</v>
      </c>
      <c r="H195">
        <v>5.1021399999999967E-2</v>
      </c>
    </row>
    <row r="196" spans="1:8" x14ac:dyDescent="0.25">
      <c r="A196">
        <f t="shared" ca="1" si="2"/>
        <v>0</v>
      </c>
      <c r="B196" s="1">
        <v>40479.25</v>
      </c>
      <c r="C196">
        <v>5.0704100000000002E-2</v>
      </c>
      <c r="D196">
        <v>5.07042706012725E-2</v>
      </c>
      <c r="E196">
        <v>1.7060127258106099E-7</v>
      </c>
      <c r="F196">
        <v>0</v>
      </c>
      <c r="G196">
        <v>5.07042706012725E-2</v>
      </c>
      <c r="H196">
        <v>5.0704099999999919E-2</v>
      </c>
    </row>
    <row r="197" spans="1:8" x14ac:dyDescent="0.25">
      <c r="A197">
        <f t="shared" ref="A197:A210" ca="1" si="3">OFFSET(E197,0,$A$2)</f>
        <v>0</v>
      </c>
      <c r="B197" s="1">
        <v>40479.5</v>
      </c>
      <c r="C197">
        <v>5.0390699999999997E-2</v>
      </c>
      <c r="D197">
        <v>5.0390914082527098E-2</v>
      </c>
      <c r="E197">
        <v>2.14082527164039E-7</v>
      </c>
      <c r="F197">
        <v>0</v>
      </c>
      <c r="G197">
        <v>5.0390914082527098E-2</v>
      </c>
      <c r="H197">
        <v>5.0390699999999934E-2</v>
      </c>
    </row>
    <row r="198" spans="1:8" x14ac:dyDescent="0.25">
      <c r="A198">
        <f t="shared" ca="1" si="3"/>
        <v>0</v>
      </c>
      <c r="B198" s="1">
        <v>40479.75</v>
      </c>
      <c r="C198">
        <v>5.0081199999999999E-2</v>
      </c>
      <c r="D198">
        <v>5.0081223249435397E-2</v>
      </c>
      <c r="E198">
        <v>2.32494354254764E-8</v>
      </c>
      <c r="F198">
        <v>0</v>
      </c>
      <c r="G198">
        <v>5.0081223249435397E-2</v>
      </c>
      <c r="H198">
        <v>5.0081199999999972E-2</v>
      </c>
    </row>
    <row r="199" spans="1:8" x14ac:dyDescent="0.25">
      <c r="A199">
        <f t="shared" ca="1" si="3"/>
        <v>0</v>
      </c>
      <c r="B199" s="1">
        <v>40480</v>
      </c>
      <c r="C199">
        <v>4.97755E-2</v>
      </c>
      <c r="D199">
        <v>4.9775406718253999E-2</v>
      </c>
      <c r="E199">
        <v>-9.3281745910944696E-8</v>
      </c>
      <c r="F199">
        <v>0</v>
      </c>
      <c r="G199">
        <v>4.9775406718253999E-2</v>
      </c>
      <c r="H199">
        <v>4.977549999999991E-2</v>
      </c>
    </row>
    <row r="200" spans="1:8" x14ac:dyDescent="0.25">
      <c r="A200">
        <f t="shared" ca="1" si="3"/>
        <v>0</v>
      </c>
      <c r="B200" s="1">
        <v>40480.25</v>
      </c>
      <c r="C200">
        <v>4.9473499999999997E-2</v>
      </c>
      <c r="D200">
        <v>4.9473486840724903E-2</v>
      </c>
      <c r="E200">
        <v>-1.31592750515774E-8</v>
      </c>
      <c r="F200">
        <v>0</v>
      </c>
      <c r="G200">
        <v>4.9473486840724903E-2</v>
      </c>
      <c r="H200">
        <v>4.9473499999999955E-2</v>
      </c>
    </row>
    <row r="201" spans="1:8" x14ac:dyDescent="0.25">
      <c r="A201">
        <f t="shared" ca="1" si="3"/>
        <v>0</v>
      </c>
      <c r="B201" s="1">
        <v>40480.5</v>
      </c>
      <c r="C201">
        <v>4.9175299999999998E-2</v>
      </c>
      <c r="D201">
        <v>4.9175314605235998E-2</v>
      </c>
      <c r="E201">
        <v>1.4605236055287299E-8</v>
      </c>
      <c r="F201">
        <v>0</v>
      </c>
      <c r="G201">
        <v>4.9175314605235998E-2</v>
      </c>
      <c r="H201">
        <v>4.9175299999999943E-2</v>
      </c>
    </row>
    <row r="202" spans="1:8" x14ac:dyDescent="0.25">
      <c r="A202">
        <f t="shared" ca="1" si="3"/>
        <v>0</v>
      </c>
      <c r="B202" s="1">
        <v>40480.75</v>
      </c>
      <c r="C202">
        <v>4.8880699999999999E-2</v>
      </c>
      <c r="D202">
        <v>4.8880636692047098E-2</v>
      </c>
      <c r="E202">
        <v>-6.33079528800095E-8</v>
      </c>
      <c r="F202">
        <v>0</v>
      </c>
      <c r="G202">
        <v>4.8880636692047098E-2</v>
      </c>
      <c r="H202">
        <v>4.8880699999999978E-2</v>
      </c>
    </row>
    <row r="203" spans="1:8" x14ac:dyDescent="0.25">
      <c r="A203">
        <f t="shared" ca="1" si="3"/>
        <v>0</v>
      </c>
      <c r="B203" s="1">
        <v>40481</v>
      </c>
      <c r="C203">
        <v>4.8589599999999997E-2</v>
      </c>
      <c r="D203">
        <v>4.8589684069156598E-2</v>
      </c>
      <c r="E203">
        <v>8.4069156650046204E-8</v>
      </c>
      <c r="F203">
        <v>0</v>
      </c>
      <c r="G203">
        <v>4.8589684069156598E-2</v>
      </c>
      <c r="H203">
        <v>4.8589599999999948E-2</v>
      </c>
    </row>
    <row r="204" spans="1:8" x14ac:dyDescent="0.25">
      <c r="A204">
        <f t="shared" ca="1" si="3"/>
        <v>0</v>
      </c>
      <c r="B204" s="1">
        <v>40481.25</v>
      </c>
      <c r="C204">
        <v>4.8302100000000001E-2</v>
      </c>
      <c r="D204">
        <v>4.83022183179855E-2</v>
      </c>
      <c r="E204">
        <v>1.18317985534077E-7</v>
      </c>
      <c r="F204">
        <v>0</v>
      </c>
      <c r="G204">
        <v>4.83022183179855E-2</v>
      </c>
      <c r="H204">
        <v>4.8302099999999966E-2</v>
      </c>
    </row>
    <row r="205" spans="1:8" x14ac:dyDescent="0.25">
      <c r="A205">
        <f t="shared" ca="1" si="3"/>
        <v>0</v>
      </c>
      <c r="B205" s="1">
        <v>40481.5</v>
      </c>
      <c r="C205">
        <v>4.8017900000000002E-2</v>
      </c>
      <c r="D205">
        <v>4.80179786682128E-2</v>
      </c>
      <c r="E205">
        <v>7.86682128883775E-8</v>
      </c>
      <c r="F205">
        <v>0</v>
      </c>
      <c r="G205">
        <v>4.80179786682128E-2</v>
      </c>
      <c r="H205">
        <v>4.8017899999999912E-2</v>
      </c>
    </row>
    <row r="206" spans="1:8" x14ac:dyDescent="0.25">
      <c r="A206">
        <f t="shared" ca="1" si="3"/>
        <v>0</v>
      </c>
      <c r="B206" s="1">
        <v>40481.75</v>
      </c>
      <c r="C206">
        <v>4.7737099999999998E-2</v>
      </c>
      <c r="D206">
        <v>4.7737188637256601E-2</v>
      </c>
      <c r="E206">
        <v>8.86372566247239E-8</v>
      </c>
      <c r="F206">
        <v>0</v>
      </c>
      <c r="G206">
        <v>4.7737188637256601E-2</v>
      </c>
      <c r="H206">
        <v>4.7737099999999977E-2</v>
      </c>
    </row>
    <row r="207" spans="1:8" x14ac:dyDescent="0.25">
      <c r="A207">
        <f t="shared" ca="1" si="3"/>
        <v>0</v>
      </c>
      <c r="B207" s="1">
        <v>40482</v>
      </c>
      <c r="C207">
        <v>4.7459599999999998E-2</v>
      </c>
      <c r="D207">
        <v>4.74596098065376E-2</v>
      </c>
      <c r="E207">
        <v>9.8065376305522795E-9</v>
      </c>
      <c r="F207">
        <v>0</v>
      </c>
      <c r="G207">
        <v>4.74596098065376E-2</v>
      </c>
      <c r="H207">
        <v>4.745959999999997E-2</v>
      </c>
    </row>
    <row r="208" spans="1:8" x14ac:dyDescent="0.25">
      <c r="A208">
        <f t="shared" ca="1" si="3"/>
        <v>0</v>
      </c>
      <c r="B208" s="1">
        <v>40482.25</v>
      </c>
      <c r="C208">
        <v>4.7185400000000002E-2</v>
      </c>
      <c r="D208">
        <v>4.7185331583023002E-2</v>
      </c>
      <c r="E208">
        <v>-6.8416976931051603E-8</v>
      </c>
      <c r="F208">
        <v>0</v>
      </c>
      <c r="G208">
        <v>4.7185331583023002E-2</v>
      </c>
      <c r="H208">
        <v>4.7185399999999933E-2</v>
      </c>
    </row>
    <row r="209" spans="1:8" x14ac:dyDescent="0.25">
      <c r="A209">
        <f t="shared" ca="1" si="3"/>
        <v>0</v>
      </c>
      <c r="B209" s="1">
        <v>40482.5</v>
      </c>
      <c r="C209">
        <v>4.6914299999999999E-2</v>
      </c>
      <c r="D209">
        <v>4.69145029783248E-2</v>
      </c>
      <c r="E209">
        <v>2.0297832489107799E-7</v>
      </c>
      <c r="F209">
        <v>0</v>
      </c>
      <c r="G209">
        <v>4.69145029783248E-2</v>
      </c>
      <c r="H209">
        <v>4.6914299999999909E-2</v>
      </c>
    </row>
    <row r="210" spans="1:8" x14ac:dyDescent="0.25">
      <c r="A210">
        <f t="shared" ca="1" si="3"/>
        <v>0</v>
      </c>
      <c r="B210" s="1">
        <v>40482.75</v>
      </c>
      <c r="C210">
        <v>4.6646399999999998E-2</v>
      </c>
      <c r="D210">
        <v>4.6646356582641602E-2</v>
      </c>
      <c r="E210">
        <v>-4.3417358396025099E-8</v>
      </c>
      <c r="F210">
        <v>0</v>
      </c>
      <c r="G210">
        <v>4.6646356582641602E-2</v>
      </c>
      <c r="H210">
        <v>4.6646399999999998E-2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D209"/>
  <sheetViews>
    <sheetView workbookViewId="0">
      <selection activeCell="A2" sqref="A2:B209"/>
    </sheetView>
  </sheetViews>
  <sheetFormatPr defaultRowHeight="15" x14ac:dyDescent="0.25"/>
  <sheetData>
    <row r="1" spans="1:4" x14ac:dyDescent="0.25">
      <c r="A1" t="s">
        <v>9</v>
      </c>
      <c r="B1" t="s">
        <v>48</v>
      </c>
      <c r="C1" t="s">
        <v>9</v>
      </c>
      <c r="D1" t="s">
        <v>49</v>
      </c>
    </row>
    <row r="2" spans="1:4" x14ac:dyDescent="0.25">
      <c r="A2" s="19">
        <v>40431.25</v>
      </c>
      <c r="B2">
        <v>0</v>
      </c>
      <c r="C2" s="19">
        <v>40431.998611111107</v>
      </c>
      <c r="D2" s="20">
        <v>0</v>
      </c>
    </row>
    <row r="3" spans="1:4" x14ac:dyDescent="0.25">
      <c r="A3" s="19">
        <v>40431.5</v>
      </c>
      <c r="B3">
        <v>0</v>
      </c>
      <c r="C3" s="19">
        <v>40431.999305555553</v>
      </c>
      <c r="D3" s="20">
        <v>0</v>
      </c>
    </row>
    <row r="4" spans="1:4" x14ac:dyDescent="0.25">
      <c r="A4" s="19">
        <v>40431.75</v>
      </c>
      <c r="B4">
        <v>0</v>
      </c>
      <c r="C4" s="19">
        <v>40432</v>
      </c>
      <c r="D4" s="20">
        <v>290</v>
      </c>
    </row>
    <row r="5" spans="1:4" x14ac:dyDescent="0.25">
      <c r="A5" s="19">
        <v>40432</v>
      </c>
      <c r="B5">
        <v>0</v>
      </c>
      <c r="C5" s="19">
        <v>40435.999305555553</v>
      </c>
      <c r="D5" s="20">
        <v>290</v>
      </c>
    </row>
    <row r="6" spans="1:4" x14ac:dyDescent="0.25">
      <c r="A6" s="19">
        <v>40432.25</v>
      </c>
      <c r="B6">
        <v>0.74514973755195979</v>
      </c>
      <c r="C6" s="19">
        <v>40436</v>
      </c>
      <c r="D6" s="20">
        <v>275</v>
      </c>
    </row>
    <row r="7" spans="1:4" x14ac:dyDescent="0.25">
      <c r="A7" s="19">
        <v>40432.5</v>
      </c>
      <c r="B7">
        <v>0.89690739616644199</v>
      </c>
      <c r="C7" s="19">
        <v>40436.624305555553</v>
      </c>
      <c r="D7" s="20">
        <v>275</v>
      </c>
    </row>
    <row r="8" spans="1:4" x14ac:dyDescent="0.25">
      <c r="A8" s="19">
        <v>40432.75</v>
      </c>
      <c r="B8">
        <v>0.98623223538853488</v>
      </c>
      <c r="C8" s="19">
        <v>40436.625</v>
      </c>
      <c r="D8" s="20">
        <v>260</v>
      </c>
    </row>
    <row r="9" spans="1:4" x14ac:dyDescent="0.25">
      <c r="A9" s="19">
        <v>40433</v>
      </c>
      <c r="B9">
        <v>1.0497632340978638</v>
      </c>
      <c r="C9" s="19">
        <v>40437.624305555553</v>
      </c>
      <c r="D9" s="20">
        <v>260</v>
      </c>
    </row>
    <row r="10" spans="1:4" x14ac:dyDescent="0.25">
      <c r="A10" s="19">
        <v>40433.25</v>
      </c>
      <c r="B10">
        <v>1.0991063974663906</v>
      </c>
      <c r="C10" s="19">
        <v>40437.625</v>
      </c>
      <c r="D10" s="20">
        <v>250</v>
      </c>
    </row>
    <row r="11" spans="1:4" x14ac:dyDescent="0.25">
      <c r="A11" s="19">
        <v>40433.5</v>
      </c>
      <c r="B11">
        <v>1.1394559660384072</v>
      </c>
      <c r="C11" s="19">
        <v>40438.624305555553</v>
      </c>
      <c r="D11" s="20">
        <v>250</v>
      </c>
    </row>
    <row r="12" spans="1:4" x14ac:dyDescent="0.25">
      <c r="A12" s="19">
        <v>40433.75</v>
      </c>
      <c r="B12">
        <v>1.1735904027956263</v>
      </c>
      <c r="C12" s="19">
        <v>40438.625</v>
      </c>
      <c r="D12" s="20">
        <v>0</v>
      </c>
    </row>
    <row r="13" spans="1:4" x14ac:dyDescent="0.25">
      <c r="A13" s="19">
        <v>40434</v>
      </c>
      <c r="B13">
        <v>1.2031712561148575</v>
      </c>
      <c r="C13" s="19">
        <v>40442.575694555555</v>
      </c>
      <c r="D13" s="20">
        <v>0</v>
      </c>
    </row>
    <row r="14" spans="1:4" x14ac:dyDescent="0.25">
      <c r="A14" s="19">
        <v>40434.25</v>
      </c>
      <c r="B14">
        <v>1.2292716697884374</v>
      </c>
      <c r="C14" s="19">
        <v>40442.576389000002</v>
      </c>
      <c r="D14" s="20">
        <v>280</v>
      </c>
    </row>
    <row r="15" spans="1:4" x14ac:dyDescent="0.25">
      <c r="A15" s="19">
        <v>40434.5</v>
      </c>
      <c r="B15">
        <v>1.2526251048770052</v>
      </c>
      <c r="C15" s="19">
        <v>40445.624305555553</v>
      </c>
      <c r="D15" s="20">
        <v>280</v>
      </c>
    </row>
    <row r="16" spans="1:4" x14ac:dyDescent="0.25">
      <c r="A16" s="19">
        <v>40434.75</v>
      </c>
      <c r="B16">
        <v>1.2737551141246435</v>
      </c>
      <c r="C16" s="19">
        <v>40445.625</v>
      </c>
      <c r="D16" s="20">
        <v>0</v>
      </c>
    </row>
    <row r="17" spans="1:4" x14ac:dyDescent="0.25">
      <c r="A17" s="19">
        <v>40435</v>
      </c>
      <c r="B17">
        <v>1.293048509823256</v>
      </c>
      <c r="C17" s="19">
        <v>40482</v>
      </c>
      <c r="D17" s="20">
        <v>0</v>
      </c>
    </row>
    <row r="18" spans="1:4" x14ac:dyDescent="0.25">
      <c r="A18" s="19">
        <v>40435.25</v>
      </c>
      <c r="B18">
        <v>1.3107991914916926</v>
      </c>
      <c r="C18" s="19">
        <v>40484</v>
      </c>
      <c r="D18">
        <v>0</v>
      </c>
    </row>
    <row r="19" spans="1:4" x14ac:dyDescent="0.25">
      <c r="A19" s="19">
        <v>40435.5</v>
      </c>
      <c r="B19">
        <v>1.3272357094456422</v>
      </c>
    </row>
    <row r="20" spans="1:4" x14ac:dyDescent="0.25">
      <c r="A20" s="19">
        <v>40435.75</v>
      </c>
      <c r="B20">
        <v>1.3425393090747963</v>
      </c>
    </row>
    <row r="21" spans="1:4" x14ac:dyDescent="0.25">
      <c r="A21" s="19">
        <v>40436</v>
      </c>
      <c r="B21">
        <v>1.3568561472767293</v>
      </c>
    </row>
    <row r="22" spans="1:4" x14ac:dyDescent="0.25">
      <c r="A22" s="19">
        <v>40436.25</v>
      </c>
      <c r="B22">
        <v>1.3317635755314567</v>
      </c>
    </row>
    <row r="23" spans="1:4" x14ac:dyDescent="0.25">
      <c r="A23" s="19">
        <v>40436.5</v>
      </c>
      <c r="B23">
        <v>1.3365955943616055</v>
      </c>
    </row>
    <row r="24" spans="1:4" x14ac:dyDescent="0.25">
      <c r="A24" s="19">
        <v>40436.75</v>
      </c>
      <c r="B24">
        <v>1.3131667767107227</v>
      </c>
    </row>
    <row r="25" spans="1:4" x14ac:dyDescent="0.25">
      <c r="A25" s="19">
        <v>40437</v>
      </c>
      <c r="B25">
        <v>1.3089426766698391</v>
      </c>
    </row>
    <row r="26" spans="1:4" x14ac:dyDescent="0.25">
      <c r="A26" s="19">
        <v>40437.25</v>
      </c>
      <c r="B26">
        <v>1.3114092479159662</v>
      </c>
    </row>
    <row r="27" spans="1:4" x14ac:dyDescent="0.25">
      <c r="A27" s="19">
        <v>40437.5</v>
      </c>
      <c r="B27">
        <v>1.3158060866887793</v>
      </c>
    </row>
    <row r="28" spans="1:4" x14ac:dyDescent="0.25">
      <c r="A28" s="19">
        <v>40437.75</v>
      </c>
      <c r="B28">
        <v>1.3004959047526448</v>
      </c>
    </row>
    <row r="29" spans="1:4" x14ac:dyDescent="0.25">
      <c r="A29" s="19">
        <v>40438</v>
      </c>
      <c r="B29">
        <v>1.2979018591201601</v>
      </c>
    </row>
    <row r="30" spans="1:4" x14ac:dyDescent="0.25">
      <c r="A30" s="19">
        <v>40438.25</v>
      </c>
      <c r="B30">
        <v>1.2998270256286319</v>
      </c>
    </row>
    <row r="31" spans="1:4" x14ac:dyDescent="0.25">
      <c r="A31" s="19">
        <v>40438.5</v>
      </c>
      <c r="B31">
        <v>1.3031249026099121</v>
      </c>
    </row>
    <row r="32" spans="1:4" x14ac:dyDescent="0.25">
      <c r="A32" s="19">
        <v>40438.75</v>
      </c>
      <c r="B32">
        <v>0.79364179308461846</v>
      </c>
    </row>
    <row r="33" spans="1:2" x14ac:dyDescent="0.25">
      <c r="A33" s="19">
        <v>40439</v>
      </c>
      <c r="B33">
        <v>0.59258300567705713</v>
      </c>
    </row>
    <row r="34" spans="1:2" x14ac:dyDescent="0.25">
      <c r="A34" s="19">
        <v>40439.25</v>
      </c>
      <c r="B34">
        <v>0.50023234090225199</v>
      </c>
    </row>
    <row r="35" spans="1:2" x14ac:dyDescent="0.25">
      <c r="A35" s="19">
        <v>40439.5</v>
      </c>
      <c r="B35">
        <v>0.44077847778074952</v>
      </c>
    </row>
    <row r="36" spans="1:2" x14ac:dyDescent="0.25">
      <c r="A36" s="19">
        <v>40439.75</v>
      </c>
      <c r="B36">
        <v>0.39747281412552804</v>
      </c>
    </row>
    <row r="37" spans="1:2" x14ac:dyDescent="0.25">
      <c r="A37" s="19">
        <v>40440</v>
      </c>
      <c r="B37">
        <v>0.36377632353283162</v>
      </c>
    </row>
    <row r="38" spans="1:2" x14ac:dyDescent="0.25">
      <c r="A38" s="19">
        <v>40440.25</v>
      </c>
      <c r="B38">
        <v>0.33644548614933056</v>
      </c>
    </row>
    <row r="39" spans="1:2" x14ac:dyDescent="0.25">
      <c r="A39" s="19">
        <v>40440.5</v>
      </c>
      <c r="B39">
        <v>0.31363285681835729</v>
      </c>
    </row>
    <row r="40" spans="1:2" x14ac:dyDescent="0.25">
      <c r="A40" s="19">
        <v>40440.75</v>
      </c>
      <c r="B40">
        <v>0.29418571366143365</v>
      </c>
    </row>
    <row r="41" spans="1:2" x14ac:dyDescent="0.25">
      <c r="A41" s="19">
        <v>40441</v>
      </c>
      <c r="B41">
        <v>0.27733655364533338</v>
      </c>
    </row>
    <row r="42" spans="1:2" x14ac:dyDescent="0.25">
      <c r="A42" s="19">
        <v>40441.25</v>
      </c>
      <c r="B42">
        <v>0.26254885869731881</v>
      </c>
    </row>
    <row r="43" spans="1:2" x14ac:dyDescent="0.25">
      <c r="A43" s="19">
        <v>40441.5</v>
      </c>
      <c r="B43">
        <v>0.24943308998390412</v>
      </c>
    </row>
    <row r="44" spans="1:2" x14ac:dyDescent="0.25">
      <c r="A44" s="19">
        <v>40441.75</v>
      </c>
      <c r="B44">
        <v>0.23769770521404321</v>
      </c>
    </row>
    <row r="45" spans="1:2" x14ac:dyDescent="0.25">
      <c r="A45" s="19">
        <v>40442</v>
      </c>
      <c r="B45">
        <v>0.22711901127676715</v>
      </c>
    </row>
    <row r="46" spans="1:2" x14ac:dyDescent="0.25">
      <c r="A46" s="19">
        <v>40442.25</v>
      </c>
      <c r="B46">
        <v>0.21752177554940277</v>
      </c>
    </row>
    <row r="47" spans="1:2" x14ac:dyDescent="0.25">
      <c r="A47" s="19">
        <v>40442.5</v>
      </c>
      <c r="B47">
        <v>0.20876629306389205</v>
      </c>
    </row>
    <row r="48" spans="1:2" x14ac:dyDescent="0.25">
      <c r="A48" s="19">
        <v>40442.75</v>
      </c>
      <c r="B48">
        <v>0.84385686000766291</v>
      </c>
    </row>
    <row r="49" spans="1:2" x14ac:dyDescent="0.25">
      <c r="A49" s="19">
        <v>40443</v>
      </c>
      <c r="B49">
        <v>1.0241567520435007</v>
      </c>
    </row>
    <row r="50" spans="1:2" x14ac:dyDescent="0.25">
      <c r="A50" s="19">
        <v>40443.25</v>
      </c>
      <c r="B50">
        <v>1.1158651052125013</v>
      </c>
    </row>
    <row r="51" spans="1:2" x14ac:dyDescent="0.25">
      <c r="A51" s="19">
        <v>40443.5</v>
      </c>
      <c r="B51">
        <v>1.1767905541632646</v>
      </c>
    </row>
    <row r="52" spans="1:2" x14ac:dyDescent="0.25">
      <c r="A52" s="19">
        <v>40443.75</v>
      </c>
      <c r="B52">
        <v>1.2220208251712052</v>
      </c>
    </row>
    <row r="53" spans="1:2" x14ac:dyDescent="0.25">
      <c r="A53" s="19">
        <v>40444</v>
      </c>
      <c r="B53">
        <v>1.2577720800952721</v>
      </c>
    </row>
    <row r="54" spans="1:2" x14ac:dyDescent="0.25">
      <c r="A54" s="19">
        <v>40444.25</v>
      </c>
      <c r="B54">
        <v>1.2872070328763503</v>
      </c>
    </row>
    <row r="55" spans="1:2" x14ac:dyDescent="0.25">
      <c r="A55" s="19">
        <v>40444.5</v>
      </c>
      <c r="B55">
        <v>1.3121508141140803</v>
      </c>
    </row>
    <row r="56" spans="1:2" x14ac:dyDescent="0.25">
      <c r="A56" s="19">
        <v>40444.75</v>
      </c>
      <c r="B56">
        <v>1.3337496702327398</v>
      </c>
    </row>
    <row r="57" spans="1:2" x14ac:dyDescent="0.25">
      <c r="A57" s="19">
        <v>40445</v>
      </c>
      <c r="B57">
        <v>1.3527688254210124</v>
      </c>
    </row>
    <row r="58" spans="1:2" x14ac:dyDescent="0.25">
      <c r="A58" s="19">
        <v>40445.25</v>
      </c>
      <c r="B58">
        <v>1.3697433475737482</v>
      </c>
    </row>
    <row r="59" spans="1:2" x14ac:dyDescent="0.25">
      <c r="A59" s="19">
        <v>40445.5</v>
      </c>
      <c r="B59">
        <v>1.3850612380535876</v>
      </c>
    </row>
    <row r="60" spans="1:2" x14ac:dyDescent="0.25">
      <c r="A60" s="19">
        <v>40445.75</v>
      </c>
      <c r="B60">
        <v>0.82398503191214967</v>
      </c>
    </row>
    <row r="61" spans="1:2" x14ac:dyDescent="0.25">
      <c r="A61" s="19">
        <v>40446</v>
      </c>
      <c r="B61">
        <v>0.60682448552394763</v>
      </c>
    </row>
    <row r="62" spans="1:2" x14ac:dyDescent="0.25">
      <c r="A62" s="19">
        <v>40446.25</v>
      </c>
      <c r="B62">
        <v>0.51024367206984533</v>
      </c>
    </row>
    <row r="63" spans="1:2" x14ac:dyDescent="0.25">
      <c r="A63" s="19">
        <v>40446.5</v>
      </c>
      <c r="B63">
        <v>0.44957127069655001</v>
      </c>
    </row>
    <row r="64" spans="1:2" x14ac:dyDescent="0.25">
      <c r="A64" s="19">
        <v>40446.75</v>
      </c>
      <c r="B64">
        <v>0.40622159986448847</v>
      </c>
    </row>
    <row r="65" spans="1:2" x14ac:dyDescent="0.25">
      <c r="A65" s="19">
        <v>40447</v>
      </c>
      <c r="B65">
        <v>0.37300165961427401</v>
      </c>
    </row>
    <row r="66" spans="1:2" x14ac:dyDescent="0.25">
      <c r="A66" s="19">
        <v>40447.25</v>
      </c>
      <c r="B66">
        <v>0.34638035523692867</v>
      </c>
    </row>
    <row r="67" spans="1:2" x14ac:dyDescent="0.25">
      <c r="A67" s="19">
        <v>40447.5</v>
      </c>
      <c r="B67">
        <v>0.32436924143889567</v>
      </c>
    </row>
    <row r="68" spans="1:2" x14ac:dyDescent="0.25">
      <c r="A68" s="19">
        <v>40447.75</v>
      </c>
      <c r="B68">
        <v>0.30574237719331099</v>
      </c>
    </row>
    <row r="69" spans="1:2" x14ac:dyDescent="0.25">
      <c r="A69" s="19">
        <v>40448</v>
      </c>
      <c r="B69">
        <v>0.28969339232371549</v>
      </c>
    </row>
    <row r="70" spans="1:2" x14ac:dyDescent="0.25">
      <c r="A70" s="19">
        <v>40448.25</v>
      </c>
      <c r="B70">
        <v>0.275665398064185</v>
      </c>
    </row>
    <row r="71" spans="1:2" x14ac:dyDescent="0.25">
      <c r="A71" s="19">
        <v>40448.5</v>
      </c>
      <c r="B71">
        <v>0.26325884670610566</v>
      </c>
    </row>
    <row r="72" spans="1:2" x14ac:dyDescent="0.25">
      <c r="A72" s="19">
        <v>40448.75</v>
      </c>
      <c r="B72">
        <v>0.25217812952905105</v>
      </c>
    </row>
    <row r="73" spans="1:2" x14ac:dyDescent="0.25">
      <c r="A73" s="19">
        <v>40449</v>
      </c>
      <c r="B73">
        <v>0.24219892451851521</v>
      </c>
    </row>
    <row r="74" spans="1:2" x14ac:dyDescent="0.25">
      <c r="A74" s="19">
        <v>40449.25</v>
      </c>
      <c r="B74">
        <v>0.23314734287944439</v>
      </c>
    </row>
    <row r="75" spans="1:2" x14ac:dyDescent="0.25">
      <c r="A75" s="19">
        <v>40449.5</v>
      </c>
      <c r="B75">
        <v>0.22488612051086743</v>
      </c>
    </row>
    <row r="76" spans="1:2" x14ac:dyDescent="0.25">
      <c r="A76" s="19">
        <v>40449.75</v>
      </c>
      <c r="B76">
        <v>0.21730519087998168</v>
      </c>
    </row>
    <row r="77" spans="1:2" x14ac:dyDescent="0.25">
      <c r="A77" s="19">
        <v>40450</v>
      </c>
      <c r="B77">
        <v>0.21031507850135434</v>
      </c>
    </row>
    <row r="78" spans="1:2" x14ac:dyDescent="0.25">
      <c r="A78" s="19">
        <v>40450.25</v>
      </c>
      <c r="B78">
        <v>0.20384216289398571</v>
      </c>
    </row>
    <row r="79" spans="1:2" x14ac:dyDescent="0.25">
      <c r="A79" s="19">
        <v>40450.5</v>
      </c>
      <c r="B79">
        <v>0.19782521532246111</v>
      </c>
    </row>
    <row r="80" spans="1:2" x14ac:dyDescent="0.25">
      <c r="A80" s="19">
        <v>40450.75</v>
      </c>
      <c r="B80">
        <v>0.19221282142324503</v>
      </c>
    </row>
    <row r="81" spans="1:2" x14ac:dyDescent="0.25">
      <c r="A81" s="19">
        <v>40451</v>
      </c>
      <c r="B81">
        <v>0.18696143289019052</v>
      </c>
    </row>
    <row r="82" spans="1:2" x14ac:dyDescent="0.25">
      <c r="A82" s="19">
        <v>40451.25</v>
      </c>
      <c r="B82">
        <v>0.18203387389236836</v>
      </c>
    </row>
    <row r="83" spans="1:2" x14ac:dyDescent="0.25">
      <c r="A83" s="19">
        <v>40451.5</v>
      </c>
      <c r="B83">
        <v>0.17739818151572995</v>
      </c>
    </row>
    <row r="84" spans="1:2" x14ac:dyDescent="0.25">
      <c r="A84" s="19">
        <v>40451.75</v>
      </c>
      <c r="B84">
        <v>0.17302669513735802</v>
      </c>
    </row>
    <row r="85" spans="1:2" x14ac:dyDescent="0.25">
      <c r="A85" s="19">
        <v>40452</v>
      </c>
      <c r="B85">
        <v>0.16889533377038912</v>
      </c>
    </row>
    <row r="86" spans="1:2" x14ac:dyDescent="0.25">
      <c r="A86" s="19">
        <v>40452.25</v>
      </c>
      <c r="B86">
        <v>0.16498301705771801</v>
      </c>
    </row>
    <row r="87" spans="1:2" x14ac:dyDescent="0.25">
      <c r="A87" s="19">
        <v>40452.5</v>
      </c>
      <c r="B87">
        <v>0.16127119725517769</v>
      </c>
    </row>
    <row r="88" spans="1:2" x14ac:dyDescent="0.25">
      <c r="A88" s="19">
        <v>40452.75</v>
      </c>
      <c r="B88">
        <v>0.15774347784054932</v>
      </c>
    </row>
    <row r="89" spans="1:2" x14ac:dyDescent="0.25">
      <c r="A89" s="19">
        <v>40453</v>
      </c>
      <c r="B89">
        <v>0.15438530036629428</v>
      </c>
    </row>
    <row r="90" spans="1:2" x14ac:dyDescent="0.25">
      <c r="A90" s="19">
        <v>40453.25</v>
      </c>
      <c r="B90">
        <v>0.15118368554096207</v>
      </c>
    </row>
    <row r="91" spans="1:2" x14ac:dyDescent="0.25">
      <c r="A91" s="19">
        <v>40453.5</v>
      </c>
      <c r="B91">
        <v>0.14812701774967252</v>
      </c>
    </row>
    <row r="92" spans="1:2" x14ac:dyDescent="0.25">
      <c r="A92" s="19">
        <v>40453.75</v>
      </c>
      <c r="B92">
        <v>0.14520486463203608</v>
      </c>
    </row>
    <row r="93" spans="1:2" x14ac:dyDescent="0.25">
      <c r="A93" s="19">
        <v>40454</v>
      </c>
      <c r="B93">
        <v>0.14240782515146355</v>
      </c>
    </row>
    <row r="94" spans="1:2" x14ac:dyDescent="0.25">
      <c r="A94" s="19">
        <v>40454.25</v>
      </c>
      <c r="B94">
        <v>0.13972740097158276</v>
      </c>
    </row>
    <row r="95" spans="1:2" x14ac:dyDescent="0.25">
      <c r="A95" s="19">
        <v>40454.5</v>
      </c>
      <c r="B95">
        <v>0.13715588701626014</v>
      </c>
    </row>
    <row r="96" spans="1:2" x14ac:dyDescent="0.25">
      <c r="A96" s="19">
        <v>40454.75</v>
      </c>
      <c r="B96">
        <v>0.13468627791071341</v>
      </c>
    </row>
    <row r="97" spans="1:2" x14ac:dyDescent="0.25">
      <c r="A97" s="19">
        <v>40455</v>
      </c>
      <c r="B97">
        <v>0.13231218764147767</v>
      </c>
    </row>
    <row r="98" spans="1:2" x14ac:dyDescent="0.25">
      <c r="A98" s="19">
        <v>40455.25</v>
      </c>
      <c r="B98">
        <v>0.13002778027598172</v>
      </c>
    </row>
    <row r="99" spans="1:2" x14ac:dyDescent="0.25">
      <c r="A99" s="19">
        <v>40455.5</v>
      </c>
      <c r="B99">
        <v>0.12782770998023829</v>
      </c>
    </row>
    <row r="100" spans="1:2" x14ac:dyDescent="0.25">
      <c r="A100" s="19">
        <v>40455.75</v>
      </c>
      <c r="B100">
        <v>0.12570706888980787</v>
      </c>
    </row>
    <row r="101" spans="1:2" x14ac:dyDescent="0.25">
      <c r="A101" s="19">
        <v>40456</v>
      </c>
      <c r="B101">
        <v>0.12366134164271081</v>
      </c>
    </row>
    <row r="102" spans="1:2" x14ac:dyDescent="0.25">
      <c r="A102" s="19">
        <v>40456.25</v>
      </c>
      <c r="B102">
        <v>0.12168636558718826</v>
      </c>
    </row>
    <row r="103" spans="1:2" x14ac:dyDescent="0.25">
      <c r="A103" s="19">
        <v>40456.5</v>
      </c>
      <c r="B103">
        <v>0.1197782958425806</v>
      </c>
    </row>
    <row r="104" spans="1:2" x14ac:dyDescent="0.25">
      <c r="A104" s="19">
        <v>40456.75</v>
      </c>
      <c r="B104">
        <v>0.11793357452621267</v>
      </c>
    </row>
    <row r="105" spans="1:2" x14ac:dyDescent="0.25">
      <c r="A105" s="19">
        <v>40457</v>
      </c>
      <c r="B105">
        <v>0.11614890356927599</v>
      </c>
    </row>
    <row r="106" spans="1:2" x14ac:dyDescent="0.25">
      <c r="A106" s="19">
        <v>40457.25</v>
      </c>
      <c r="B106">
        <v>0.11442122063525617</v>
      </c>
    </row>
    <row r="107" spans="1:2" x14ac:dyDescent="0.25">
      <c r="A107" s="19">
        <v>40457.5</v>
      </c>
      <c r="B107">
        <v>0.11274767772911232</v>
      </c>
    </row>
    <row r="108" spans="1:2" x14ac:dyDescent="0.25">
      <c r="A108" s="19">
        <v>40457.75</v>
      </c>
      <c r="B108">
        <v>0.11112562214742638</v>
      </c>
    </row>
    <row r="109" spans="1:2" x14ac:dyDescent="0.25">
      <c r="A109" s="19">
        <v>40458</v>
      </c>
      <c r="B109">
        <v>0.10955257947132235</v>
      </c>
    </row>
    <row r="110" spans="1:2" x14ac:dyDescent="0.25">
      <c r="A110" s="19">
        <v>40458.25</v>
      </c>
      <c r="B110">
        <v>0.10802623834701142</v>
      </c>
    </row>
    <row r="111" spans="1:2" x14ac:dyDescent="0.25">
      <c r="A111" s="19">
        <v>40458.5</v>
      </c>
      <c r="B111">
        <v>0.10654443683507209</v>
      </c>
    </row>
    <row r="112" spans="1:2" x14ac:dyDescent="0.25">
      <c r="A112" s="19">
        <v>40458.75</v>
      </c>
      <c r="B112">
        <v>0.10510515013996846</v>
      </c>
    </row>
    <row r="113" spans="1:2" x14ac:dyDescent="0.25">
      <c r="A113" s="19">
        <v>40459</v>
      </c>
      <c r="B113">
        <v>0.10370647955708012</v>
      </c>
    </row>
    <row r="114" spans="1:2" x14ac:dyDescent="0.25">
      <c r="A114" s="19">
        <v>40459.25</v>
      </c>
      <c r="B114">
        <v>0.10234664249629799</v>
      </c>
    </row>
    <row r="115" spans="1:2" x14ac:dyDescent="0.25">
      <c r="A115" s="19">
        <v>40459.5</v>
      </c>
      <c r="B115">
        <v>0.10102396345983977</v>
      </c>
    </row>
    <row r="116" spans="1:2" x14ac:dyDescent="0.25">
      <c r="A116" s="19">
        <v>40459.75</v>
      </c>
      <c r="B116">
        <v>9.9736865867708913E-2</v>
      </c>
    </row>
    <row r="117" spans="1:2" x14ac:dyDescent="0.25">
      <c r="A117" s="19">
        <v>40460</v>
      </c>
      <c r="B117">
        <v>9.8483864637822993E-2</v>
      </c>
    </row>
    <row r="118" spans="1:2" x14ac:dyDescent="0.25">
      <c r="A118" s="19">
        <v>40460.25</v>
      </c>
      <c r="B118">
        <v>9.7263559439397351E-2</v>
      </c>
    </row>
    <row r="119" spans="1:2" x14ac:dyDescent="0.25">
      <c r="A119" s="19">
        <v>40460.5</v>
      </c>
      <c r="B119">
        <v>9.6074628548211249E-2</v>
      </c>
    </row>
    <row r="120" spans="1:2" x14ac:dyDescent="0.25">
      <c r="A120" s="19">
        <v>40460.75</v>
      </c>
      <c r="B120">
        <v>9.4915823240994124E-2</v>
      </c>
    </row>
    <row r="121" spans="1:2" x14ac:dyDescent="0.25">
      <c r="A121" s="19">
        <v>40461</v>
      </c>
      <c r="B121">
        <v>9.3785962673618828E-2</v>
      </c>
    </row>
    <row r="122" spans="1:2" x14ac:dyDescent="0.25">
      <c r="A122" s="19">
        <v>40461.25</v>
      </c>
      <c r="B122">
        <v>9.2683929194273373E-2</v>
      </c>
    </row>
    <row r="123" spans="1:2" x14ac:dyDescent="0.25">
      <c r="A123" s="19">
        <v>40461.5</v>
      </c>
      <c r="B123">
        <v>9.1608664048386634E-2</v>
      </c>
    </row>
    <row r="124" spans="1:2" x14ac:dyDescent="0.25">
      <c r="A124" s="19">
        <v>40461.75</v>
      </c>
      <c r="B124">
        <v>9.0559163437020418E-2</v>
      </c>
    </row>
    <row r="125" spans="1:2" x14ac:dyDescent="0.25">
      <c r="A125" s="19">
        <v>40462</v>
      </c>
      <c r="B125">
        <v>8.9534474894640725E-2</v>
      </c>
    </row>
    <row r="126" spans="1:2" x14ac:dyDescent="0.25">
      <c r="A126" s="19">
        <v>40462.25</v>
      </c>
      <c r="B126">
        <v>8.8533693956024839E-2</v>
      </c>
    </row>
    <row r="127" spans="1:2" x14ac:dyDescent="0.25">
      <c r="A127" s="19">
        <v>40462.5</v>
      </c>
      <c r="B127">
        <v>8.7555961085236556E-2</v>
      </c>
    </row>
    <row r="128" spans="1:2" x14ac:dyDescent="0.25">
      <c r="A128" s="19">
        <v>40462.75</v>
      </c>
      <c r="B128">
        <v>8.6600458842580608E-2</v>
      </c>
    </row>
    <row r="129" spans="1:2" x14ac:dyDescent="0.25">
      <c r="A129" s="19">
        <v>40463</v>
      </c>
      <c r="B129">
        <v>8.5666409267906918E-2</v>
      </c>
    </row>
    <row r="130" spans="1:2" x14ac:dyDescent="0.25">
      <c r="A130" s="19">
        <v>40463.25</v>
      </c>
      <c r="B130">
        <v>8.4753071460924811E-2</v>
      </c>
    </row>
    <row r="131" spans="1:2" x14ac:dyDescent="0.25">
      <c r="A131" s="19">
        <v>40463.5</v>
      </c>
      <c r="B131">
        <v>8.3859739341155981E-2</v>
      </c>
    </row>
    <row r="132" spans="1:2" x14ac:dyDescent="0.25">
      <c r="A132" s="19">
        <v>40463.75</v>
      </c>
      <c r="B132">
        <v>8.2985739571878048E-2</v>
      </c>
    </row>
    <row r="133" spans="1:2" x14ac:dyDescent="0.25">
      <c r="A133" s="19">
        <v>40464</v>
      </c>
      <c r="B133">
        <v>8.2130429634015512E-2</v>
      </c>
    </row>
    <row r="134" spans="1:2" x14ac:dyDescent="0.25">
      <c r="A134" s="19">
        <v>40464.25</v>
      </c>
      <c r="B134">
        <v>8.1293196037263149E-2</v>
      </c>
    </row>
    <row r="135" spans="1:2" x14ac:dyDescent="0.25">
      <c r="A135" s="19">
        <v>40464.5</v>
      </c>
      <c r="B135">
        <v>8.0473452656995459E-2</v>
      </c>
    </row>
    <row r="136" spans="1:2" x14ac:dyDescent="0.25">
      <c r="A136" s="19">
        <v>40464.75</v>
      </c>
      <c r="B136">
        <v>7.9670639186585124E-2</v>
      </c>
    </row>
    <row r="137" spans="1:2" x14ac:dyDescent="0.25">
      <c r="A137" s="19">
        <v>40465</v>
      </c>
      <c r="B137">
        <v>7.8884219695748881E-2</v>
      </c>
    </row>
    <row r="138" spans="1:2" x14ac:dyDescent="0.25">
      <c r="A138" s="19">
        <v>40465.25</v>
      </c>
      <c r="B138">
        <v>7.8113681286391179E-2</v>
      </c>
    </row>
    <row r="139" spans="1:2" x14ac:dyDescent="0.25">
      <c r="A139" s="19">
        <v>40465.5</v>
      </c>
      <c r="B139">
        <v>7.7358532838228689E-2</v>
      </c>
    </row>
    <row r="140" spans="1:2" x14ac:dyDescent="0.25">
      <c r="A140" s="19">
        <v>40465.75</v>
      </c>
      <c r="B140">
        <v>7.6618303837163948E-2</v>
      </c>
    </row>
    <row r="141" spans="1:2" x14ac:dyDescent="0.25">
      <c r="A141" s="19">
        <v>40466</v>
      </c>
      <c r="B141">
        <v>7.5892543279983071E-2</v>
      </c>
    </row>
    <row r="142" spans="1:2" x14ac:dyDescent="0.25">
      <c r="A142" s="19">
        <v>40466.25</v>
      </c>
      <c r="B142">
        <v>7.518081864957793E-2</v>
      </c>
    </row>
    <row r="143" spans="1:2" x14ac:dyDescent="0.25">
      <c r="A143" s="19">
        <v>40466.5</v>
      </c>
      <c r="B143">
        <v>7.4482714955346863E-2</v>
      </c>
    </row>
    <row r="144" spans="1:2" x14ac:dyDescent="0.25">
      <c r="A144" s="19">
        <v>40466.75</v>
      </c>
      <c r="B144">
        <v>7.379783383391425E-2</v>
      </c>
    </row>
    <row r="145" spans="1:2" x14ac:dyDescent="0.25">
      <c r="A145" s="19">
        <v>40467</v>
      </c>
      <c r="B145">
        <v>7.31257927057265E-2</v>
      </c>
    </row>
    <row r="146" spans="1:2" x14ac:dyDescent="0.25">
      <c r="A146" s="19">
        <v>40467.25</v>
      </c>
      <c r="B146">
        <v>7.2466223983451261E-2</v>
      </c>
    </row>
    <row r="147" spans="1:2" x14ac:dyDescent="0.25">
      <c r="A147" s="19">
        <v>40467.5</v>
      </c>
      <c r="B147">
        <v>7.1818774328441748E-2</v>
      </c>
    </row>
    <row r="148" spans="1:2" x14ac:dyDescent="0.25">
      <c r="A148" s="19">
        <v>40467.75</v>
      </c>
      <c r="B148">
        <v>7.1183103951852011E-2</v>
      </c>
    </row>
    <row r="149" spans="1:2" x14ac:dyDescent="0.25">
      <c r="A149" s="19">
        <v>40468</v>
      </c>
      <c r="B149">
        <v>7.0558885957241024E-2</v>
      </c>
    </row>
    <row r="150" spans="1:2" x14ac:dyDescent="0.25">
      <c r="A150" s="19">
        <v>40468.25</v>
      </c>
      <c r="B150">
        <v>6.9945805721803422E-2</v>
      </c>
    </row>
    <row r="151" spans="1:2" x14ac:dyDescent="0.25">
      <c r="A151" s="19">
        <v>40468.5</v>
      </c>
      <c r="B151">
        <v>6.9343560313533281E-2</v>
      </c>
    </row>
    <row r="152" spans="1:2" x14ac:dyDescent="0.25">
      <c r="A152" s="19">
        <v>40468.75</v>
      </c>
      <c r="B152">
        <v>6.8751857941895755E-2</v>
      </c>
    </row>
    <row r="153" spans="1:2" x14ac:dyDescent="0.25">
      <c r="A153" s="19">
        <v>40469</v>
      </c>
      <c r="B153">
        <v>6.8170417439736619E-2</v>
      </c>
    </row>
    <row r="154" spans="1:2" x14ac:dyDescent="0.25">
      <c r="A154" s="19">
        <v>40469.25</v>
      </c>
      <c r="B154">
        <v>6.7598967774351593E-2</v>
      </c>
    </row>
    <row r="155" spans="1:2" x14ac:dyDescent="0.25">
      <c r="A155" s="19">
        <v>40469.5</v>
      </c>
      <c r="B155">
        <v>6.703724758577434E-2</v>
      </c>
    </row>
    <row r="156" spans="1:2" x14ac:dyDescent="0.25">
      <c r="A156" s="19">
        <v>40469.75</v>
      </c>
      <c r="B156">
        <v>6.6485004750533871E-2</v>
      </c>
    </row>
    <row r="157" spans="1:2" x14ac:dyDescent="0.25">
      <c r="A157" s="19">
        <v>40470</v>
      </c>
      <c r="B157">
        <v>6.5941995969206024E-2</v>
      </c>
    </row>
    <row r="158" spans="1:2" x14ac:dyDescent="0.25">
      <c r="A158" s="19">
        <v>40470.25</v>
      </c>
      <c r="B158">
        <v>6.5407986376247784E-2</v>
      </c>
    </row>
    <row r="159" spans="1:2" x14ac:dyDescent="0.25">
      <c r="A159" s="19">
        <v>40470.5</v>
      </c>
      <c r="B159">
        <v>6.4882749170706022E-2</v>
      </c>
    </row>
    <row r="160" spans="1:2" x14ac:dyDescent="0.25">
      <c r="A160" s="19">
        <v>40470.75</v>
      </c>
      <c r="B160">
        <v>6.4366065266482586E-2</v>
      </c>
    </row>
    <row r="161" spans="1:2" x14ac:dyDescent="0.25">
      <c r="A161" s="19">
        <v>40471</v>
      </c>
      <c r="B161">
        <v>6.3857722960947605E-2</v>
      </c>
    </row>
    <row r="162" spans="1:2" x14ac:dyDescent="0.25">
      <c r="A162" s="19">
        <v>40471.25</v>
      </c>
      <c r="B162">
        <v>6.3357517620759918E-2</v>
      </c>
    </row>
    <row r="163" spans="1:2" x14ac:dyDescent="0.25">
      <c r="A163" s="19">
        <v>40471.5</v>
      </c>
      <c r="B163">
        <v>6.2865251383867893E-2</v>
      </c>
    </row>
    <row r="164" spans="1:2" x14ac:dyDescent="0.25">
      <c r="A164" s="19">
        <v>40471.75</v>
      </c>
      <c r="B164">
        <v>6.2380732876696099E-2</v>
      </c>
    </row>
    <row r="165" spans="1:2" x14ac:dyDescent="0.25">
      <c r="A165" s="19">
        <v>40472</v>
      </c>
      <c r="B165">
        <v>6.190377694560234E-2</v>
      </c>
    </row>
    <row r="166" spans="1:2" x14ac:dyDescent="0.25">
      <c r="A166" s="19">
        <v>40472.25</v>
      </c>
      <c r="B166">
        <v>6.1434204401796588E-2</v>
      </c>
    </row>
    <row r="167" spans="1:2" x14ac:dyDescent="0.25">
      <c r="A167" s="19">
        <v>40472.5</v>
      </c>
      <c r="B167">
        <v>6.0971841778878932E-2</v>
      </c>
    </row>
    <row r="168" spans="1:2" x14ac:dyDescent="0.25">
      <c r="A168" s="19">
        <v>40472.75</v>
      </c>
      <c r="B168">
        <v>6.0516521102315535E-2</v>
      </c>
    </row>
    <row r="169" spans="1:2" x14ac:dyDescent="0.25">
      <c r="A169" s="19">
        <v>40473</v>
      </c>
      <c r="B169">
        <v>6.0068079670126728E-2</v>
      </c>
    </row>
    <row r="170" spans="1:2" x14ac:dyDescent="0.25">
      <c r="A170" s="19">
        <v>40473.25</v>
      </c>
      <c r="B170">
        <v>5.9626359844160204E-2</v>
      </c>
    </row>
    <row r="171" spans="1:2" x14ac:dyDescent="0.25">
      <c r="A171" s="19">
        <v>40473.5</v>
      </c>
      <c r="B171">
        <v>5.9191208851357979E-2</v>
      </c>
    </row>
    <row r="172" spans="1:2" x14ac:dyDescent="0.25">
      <c r="A172" s="19">
        <v>40473.75</v>
      </c>
      <c r="B172">
        <v>5.8762478594436285E-2</v>
      </c>
    </row>
    <row r="173" spans="1:2" x14ac:dyDescent="0.25">
      <c r="A173" s="19">
        <v>40474</v>
      </c>
      <c r="B173">
        <v>5.8340025471485202E-2</v>
      </c>
    </row>
    <row r="174" spans="1:2" x14ac:dyDescent="0.25">
      <c r="A174" s="19">
        <v>40474.25</v>
      </c>
      <c r="B174">
        <v>5.7923710203958034E-2</v>
      </c>
    </row>
    <row r="175" spans="1:2" x14ac:dyDescent="0.25">
      <c r="A175" s="19">
        <v>40474.5</v>
      </c>
      <c r="B175">
        <v>5.7513397672628086E-2</v>
      </c>
    </row>
    <row r="176" spans="1:2" x14ac:dyDescent="0.25">
      <c r="A176" s="19">
        <v>40474.75</v>
      </c>
      <c r="B176">
        <v>5.7108956761054541E-2</v>
      </c>
    </row>
    <row r="177" spans="1:2" x14ac:dyDescent="0.25">
      <c r="A177" s="19">
        <v>40475</v>
      </c>
      <c r="B177">
        <v>5.6710260206168872E-2</v>
      </c>
    </row>
    <row r="178" spans="1:2" x14ac:dyDescent="0.25">
      <c r="A178" s="19">
        <v>40475.25</v>
      </c>
      <c r="B178">
        <v>5.6317184455602298E-2</v>
      </c>
    </row>
    <row r="179" spans="1:2" x14ac:dyDescent="0.25">
      <c r="A179" s="19">
        <v>40475.5</v>
      </c>
      <c r="B179">
        <v>5.5929609531379931E-2</v>
      </c>
    </row>
    <row r="180" spans="1:2" x14ac:dyDescent="0.25">
      <c r="A180" s="19">
        <v>40475.75</v>
      </c>
      <c r="B180">
        <v>5.5547418899675405E-2</v>
      </c>
    </row>
    <row r="181" spans="1:2" x14ac:dyDescent="0.25">
      <c r="A181" s="19">
        <v>40476</v>
      </c>
      <c r="B181">
        <v>5.517049934628937E-2</v>
      </c>
    </row>
    <row r="182" spans="1:2" x14ac:dyDescent="0.25">
      <c r="A182" s="19">
        <v>40476.25</v>
      </c>
      <c r="B182">
        <v>5.4798740857561645E-2</v>
      </c>
    </row>
    <row r="183" spans="1:2" x14ac:dyDescent="0.25">
      <c r="A183" s="19">
        <v>40476.5</v>
      </c>
      <c r="B183">
        <v>5.443203650645434E-2</v>
      </c>
    </row>
    <row r="184" spans="1:2" x14ac:dyDescent="0.25">
      <c r="A184" s="19">
        <v>40476.75</v>
      </c>
      <c r="B184">
        <v>5.4070282343508413E-2</v>
      </c>
    </row>
    <row r="185" spans="1:2" x14ac:dyDescent="0.25">
      <c r="A185" s="19">
        <v>40477</v>
      </c>
      <c r="B185">
        <v>5.3713377292471831E-2</v>
      </c>
    </row>
    <row r="186" spans="1:2" x14ac:dyDescent="0.25">
      <c r="A186" s="19">
        <v>40477.25</v>
      </c>
      <c r="B186">
        <v>5.3361223050329309E-2</v>
      </c>
    </row>
    <row r="187" spans="1:2" x14ac:dyDescent="0.25">
      <c r="A187" s="19">
        <v>40477.5</v>
      </c>
      <c r="B187">
        <v>5.301372399154114E-2</v>
      </c>
    </row>
    <row r="188" spans="1:2" x14ac:dyDescent="0.25">
      <c r="A188" s="19">
        <v>40477.75</v>
      </c>
      <c r="B188">
        <v>5.2670787076261716E-2</v>
      </c>
    </row>
    <row r="189" spans="1:2" x14ac:dyDescent="0.25">
      <c r="A189" s="19">
        <v>40478</v>
      </c>
      <c r="B189">
        <v>5.2332321762364575E-2</v>
      </c>
    </row>
    <row r="190" spans="1:2" x14ac:dyDescent="0.25">
      <c r="A190" s="19">
        <v>40478.25</v>
      </c>
      <c r="B190">
        <v>5.199823992107655E-2</v>
      </c>
    </row>
    <row r="191" spans="1:2" x14ac:dyDescent="0.25">
      <c r="A191" s="19">
        <v>40478.5</v>
      </c>
      <c r="B191">
        <v>5.1668455756043397E-2</v>
      </c>
    </row>
    <row r="192" spans="1:2" x14ac:dyDescent="0.25">
      <c r="A192" s="19">
        <v>40478.75</v>
      </c>
      <c r="B192">
        <v>5.1342885725681242E-2</v>
      </c>
    </row>
    <row r="193" spans="1:2" x14ac:dyDescent="0.25">
      <c r="A193" s="19">
        <v>40479</v>
      </c>
      <c r="B193">
        <v>5.1021448468643094E-2</v>
      </c>
    </row>
    <row r="194" spans="1:2" x14ac:dyDescent="0.25">
      <c r="A194" s="19">
        <v>40479.25</v>
      </c>
      <c r="B194">
        <v>5.07040647322472E-2</v>
      </c>
    </row>
    <row r="195" spans="1:2" x14ac:dyDescent="0.25">
      <c r="A195" s="19">
        <v>40479.5</v>
      </c>
      <c r="B195">
        <v>5.0390657303759134E-2</v>
      </c>
    </row>
    <row r="196" spans="1:2" x14ac:dyDescent="0.25">
      <c r="A196" s="19">
        <v>40479.75</v>
      </c>
      <c r="B196">
        <v>5.008115094435861E-2</v>
      </c>
    </row>
    <row r="197" spans="1:2" x14ac:dyDescent="0.25">
      <c r="A197" s="19">
        <v>40480</v>
      </c>
      <c r="B197">
        <v>4.977547232568913E-2</v>
      </c>
    </row>
    <row r="198" spans="1:2" x14ac:dyDescent="0.25">
      <c r="A198" s="19">
        <v>40480.25</v>
      </c>
      <c r="B198">
        <v>4.9473549968869435E-2</v>
      </c>
    </row>
    <row r="199" spans="1:2" x14ac:dyDescent="0.25">
      <c r="A199" s="19">
        <v>40480.5</v>
      </c>
      <c r="B199">
        <v>4.9175314185855301E-2</v>
      </c>
    </row>
    <row r="200" spans="1:2" x14ac:dyDescent="0.25">
      <c r="A200" s="19">
        <v>40480.75</v>
      </c>
      <c r="B200">
        <v>4.8880697023031106E-2</v>
      </c>
    </row>
    <row r="201" spans="1:2" x14ac:dyDescent="0.25">
      <c r="A201" s="19">
        <v>40481</v>
      </c>
      <c r="B201">
        <v>4.8589632206963218E-2</v>
      </c>
    </row>
    <row r="202" spans="1:2" x14ac:dyDescent="0.25">
      <c r="A202" s="19">
        <v>40481.25</v>
      </c>
      <c r="B202">
        <v>4.8302055092178664E-2</v>
      </c>
    </row>
    <row r="203" spans="1:2" x14ac:dyDescent="0.25">
      <c r="A203" s="19">
        <v>40481.5</v>
      </c>
      <c r="B203">
        <v>4.8017902610913987E-2</v>
      </c>
    </row>
    <row r="204" spans="1:2" x14ac:dyDescent="0.25">
      <c r="A204" s="19">
        <v>40481.75</v>
      </c>
      <c r="B204">
        <v>4.7737113224729955E-2</v>
      </c>
    </row>
    <row r="205" spans="1:2" x14ac:dyDescent="0.25">
      <c r="A205" s="19">
        <v>40482</v>
      </c>
      <c r="B205">
        <v>4.7459626877913275E-2</v>
      </c>
    </row>
    <row r="206" spans="1:2" x14ac:dyDescent="0.25">
      <c r="A206" s="19">
        <v>40482.25</v>
      </c>
      <c r="B206">
        <v>4.7185384952597387E-2</v>
      </c>
    </row>
    <row r="207" spans="1:2" x14ac:dyDescent="0.25">
      <c r="A207" s="19">
        <v>40482.5</v>
      </c>
      <c r="B207">
        <v>4.6914330225504175E-2</v>
      </c>
    </row>
    <row r="208" spans="1:2" x14ac:dyDescent="0.25">
      <c r="A208" s="19">
        <v>40482.75</v>
      </c>
      <c r="B208">
        <v>4.66464068262753E-2</v>
      </c>
    </row>
    <row r="209" spans="1:1" x14ac:dyDescent="0.25">
      <c r="A209" s="1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CONTROL</vt:lpstr>
      <vt:lpstr>WLmodel</vt:lpstr>
      <vt:lpstr>Series</vt:lpstr>
      <vt:lpstr>DATA</vt:lpstr>
      <vt:lpstr>SerVIEW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Keith J. Halford</dc:creator>
  <cp:lastModifiedBy>khalford</cp:lastModifiedBy>
  <cp:lastPrinted>2011-07-06T15:52:07Z</cp:lastPrinted>
  <dcterms:created xsi:type="dcterms:W3CDTF">2011-05-18T20:14:41Z</dcterms:created>
  <dcterms:modified xsi:type="dcterms:W3CDTF">2012-05-30T16:06:35Z</dcterms:modified>
</cp:coreProperties>
</file>