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75" windowWidth="17235" windowHeight="9795" firstSheet="1" activeTab="1"/>
  </bookViews>
  <sheets>
    <sheet name="CONTROL" sheetId="4" state="hidden" r:id="rId1"/>
    <sheet name="WLmodel" sheetId="1" r:id="rId2"/>
    <sheet name="Series" sheetId="2" r:id="rId3"/>
    <sheet name="DATA" sheetId="5" r:id="rId4"/>
  </sheets>
  <definedNames>
    <definedName name="pullME">OFFSET(Series!$F$3,0,0,1,COUNTA(Series!$F$3:$XFD$3))</definedName>
    <definedName name="SerVIEW">WLmodel!$J$1</definedName>
  </definedNames>
  <calcPr calcId="145621"/>
</workbook>
</file>

<file path=xl/calcChain.xml><?xml version="1.0" encoding="utf-8"?>
<calcChain xmlns="http://schemas.openxmlformats.org/spreadsheetml/2006/main">
  <c r="A3" i="2" l="1"/>
  <c r="A2" i="2" s="1"/>
  <c r="A105" i="2" l="1"/>
  <c r="A101" i="2"/>
  <c r="A97" i="2"/>
  <c r="A93" i="2"/>
  <c r="A89" i="2"/>
  <c r="A85" i="2"/>
  <c r="A81" i="2"/>
  <c r="A77" i="2"/>
  <c r="A73" i="2"/>
  <c r="A69" i="2"/>
  <c r="A65" i="2"/>
  <c r="A61" i="2"/>
  <c r="A57" i="2"/>
  <c r="A53" i="2"/>
  <c r="A49" i="2"/>
  <c r="A45" i="2"/>
  <c r="A41" i="2"/>
  <c r="A37" i="2"/>
  <c r="A33" i="2"/>
  <c r="A29" i="2"/>
  <c r="A25" i="2"/>
  <c r="A21" i="2"/>
  <c r="A17" i="2"/>
  <c r="A13" i="2"/>
  <c r="A9" i="2"/>
  <c r="A5" i="2"/>
  <c r="A19" i="2"/>
  <c r="A102" i="2"/>
  <c r="A86" i="2"/>
  <c r="A74" i="2"/>
  <c r="A62" i="2"/>
  <c r="A50" i="2"/>
  <c r="A38" i="2"/>
  <c r="A26" i="2"/>
  <c r="A14" i="2"/>
  <c r="A104" i="2"/>
  <c r="A100" i="2"/>
  <c r="A96" i="2"/>
  <c r="A92" i="2"/>
  <c r="A88" i="2"/>
  <c r="A84" i="2"/>
  <c r="A80" i="2"/>
  <c r="A76" i="2"/>
  <c r="A72" i="2"/>
  <c r="A68" i="2"/>
  <c r="A64" i="2"/>
  <c r="A60" i="2"/>
  <c r="A56" i="2"/>
  <c r="A52" i="2"/>
  <c r="A48" i="2"/>
  <c r="A44" i="2"/>
  <c r="A40" i="2"/>
  <c r="A36" i="2"/>
  <c r="A32" i="2"/>
  <c r="A28" i="2"/>
  <c r="A24" i="2"/>
  <c r="A20" i="2"/>
  <c r="A16" i="2"/>
  <c r="A12" i="2"/>
  <c r="A8" i="2"/>
  <c r="A103" i="2"/>
  <c r="A99" i="2"/>
  <c r="A95" i="2"/>
  <c r="A91" i="2"/>
  <c r="A87" i="2"/>
  <c r="A83" i="2"/>
  <c r="A79" i="2"/>
  <c r="A75" i="2"/>
  <c r="A71" i="2"/>
  <c r="A67" i="2"/>
  <c r="A63" i="2"/>
  <c r="A59" i="2"/>
  <c r="A55" i="2"/>
  <c r="A51" i="2"/>
  <c r="A47" i="2"/>
  <c r="A43" i="2"/>
  <c r="A39" i="2"/>
  <c r="A35" i="2"/>
  <c r="A31" i="2"/>
  <c r="A27" i="2"/>
  <c r="A23" i="2"/>
  <c r="A15" i="2"/>
  <c r="A11" i="2"/>
  <c r="A7" i="2"/>
  <c r="A98" i="2"/>
  <c r="A94" i="2"/>
  <c r="A90" i="2"/>
  <c r="A82" i="2"/>
  <c r="A78" i="2"/>
  <c r="A70" i="2"/>
  <c r="A66" i="2"/>
  <c r="A58" i="2"/>
  <c r="A54" i="2"/>
  <c r="A46" i="2"/>
  <c r="A42" i="2"/>
  <c r="A34" i="2"/>
  <c r="A30" i="2"/>
  <c r="A22" i="2"/>
  <c r="A18" i="2"/>
  <c r="A10" i="2"/>
  <c r="A6" i="2"/>
  <c r="A4" i="2"/>
  <c r="C1" i="1"/>
  <c r="E6" i="1" l="1"/>
  <c r="E7" i="1"/>
  <c r="E4" i="1"/>
  <c r="E5" i="1"/>
  <c r="E3" i="1"/>
</calcChain>
</file>

<file path=xl/sharedStrings.xml><?xml version="1.0" encoding="utf-8"?>
<sst xmlns="http://schemas.openxmlformats.org/spreadsheetml/2006/main" count="70" uniqueCount="55">
  <si>
    <t>Interval:</t>
  </si>
  <si>
    <t>VIEW:</t>
  </si>
  <si>
    <t>Time Series</t>
  </si>
  <si>
    <t>Transform</t>
  </si>
  <si>
    <t>Est</t>
  </si>
  <si>
    <t>none</t>
  </si>
  <si>
    <t>fixed</t>
  </si>
  <si>
    <t>Slope+Offset</t>
  </si>
  <si>
    <t>Max Iter:</t>
  </si>
  <si>
    <t>DATE-TIME</t>
  </si>
  <si>
    <t>SourceBOOK:</t>
  </si>
  <si>
    <t>PESTmodule:</t>
  </si>
  <si>
    <t>Measured:</t>
  </si>
  <si>
    <t>Time Begin:</t>
  </si>
  <si>
    <t>Time End:</t>
  </si>
  <si>
    <t>RMS Expected:</t>
  </si>
  <si>
    <t>MEASURED</t>
  </si>
  <si>
    <t>SYNTHETIC</t>
  </si>
  <si>
    <t>DIFFERENCES</t>
  </si>
  <si>
    <t>RMS =</t>
  </si>
  <si>
    <t>SeriesSEEfileNAME:</t>
  </si>
  <si>
    <t>Coeff.1</t>
  </si>
  <si>
    <t>Coeff.2</t>
  </si>
  <si>
    <t>Coeff.3</t>
  </si>
  <si>
    <t>Coeff.4</t>
  </si>
  <si>
    <t>Coeff.5</t>
  </si>
  <si>
    <t>RETURNdataFROMactivePAGE</t>
  </si>
  <si>
    <t>SLOPE+OFFSET</t>
  </si>
  <si>
    <t>SERIES</t>
  </si>
  <si>
    <t>STEP</t>
  </si>
  <si>
    <t>THEIS</t>
  </si>
  <si>
    <t>TIDE</t>
  </si>
  <si>
    <t>Unique Selected Series</t>
  </si>
  <si>
    <t>TIDEcomponent</t>
  </si>
  <si>
    <t>GRAVITY</t>
  </si>
  <si>
    <t>TILT</t>
  </si>
  <si>
    <t>DRY</t>
  </si>
  <si>
    <t>Maximum:</t>
  </si>
  <si>
    <t>Minimum:</t>
  </si>
  <si>
    <t>Average:</t>
  </si>
  <si>
    <t>Std. Dev.:</t>
  </si>
  <si>
    <t>Count:</t>
  </si>
  <si>
    <t>Altitudes</t>
  </si>
  <si>
    <t>GAMMA</t>
  </si>
  <si>
    <t>AIR-LAG</t>
  </si>
  <si>
    <t>SeriesSee.V1.00.xlam</t>
  </si>
  <si>
    <t>Book1.xlsm</t>
  </si>
  <si>
    <t>SSmodule_WLmodel.SerSee</t>
  </si>
  <si>
    <t>O3</t>
  </si>
  <si>
    <t>Q_ P1</t>
  </si>
  <si>
    <t>log</t>
  </si>
  <si>
    <t>THEIS:Q__006</t>
  </si>
  <si>
    <t>THEIS:Q__007</t>
  </si>
  <si>
    <t>DD-O3</t>
  </si>
  <si>
    <t>ThisIsAnArchiveWLMbook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</si>
</sst>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m/dd/yyyy\ hh:mm:ss"/>
    <numFmt numFmtId="165" formatCode="0.0000"/>
    <numFmt numFmtId="166" formatCode="[h]:mm:ss;@"/>
    <numFmt numFmtId="167" formatCode="mm/dd/yyyy\ hh:mm;@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1" fillId="0" borderId="0" xfId="0" applyNumberFormat="1" applyFont="1" applyProtection="1">
      <protection locked="0"/>
    </xf>
    <xf numFmtId="0" fontId="0" fillId="0" borderId="0" xfId="0" applyAlignment="1">
      <alignment horizontal="right"/>
    </xf>
    <xf numFmtId="0" fontId="0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165" fontId="0" fillId="3" borderId="0" xfId="0" applyNumberFormat="1" applyFill="1"/>
    <xf numFmtId="0" fontId="0" fillId="3" borderId="0" xfId="0" applyFill="1"/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166" fontId="0" fillId="3" borderId="0" xfId="0" applyNumberFormat="1" applyFill="1"/>
    <xf numFmtId="0" fontId="3" fillId="3" borderId="0" xfId="0" applyFont="1" applyFill="1"/>
    <xf numFmtId="0" fontId="3" fillId="0" borderId="0" xfId="0" applyFont="1" applyAlignment="1">
      <alignment horizontal="right"/>
    </xf>
    <xf numFmtId="0" fontId="0" fillId="4" borderId="2" xfId="0" applyFill="1" applyBorder="1" applyAlignment="1">
      <alignment horizont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167" fontId="0" fillId="3" borderId="0" xfId="0" applyNumberFormat="1" applyFill="1"/>
    <xf numFmtId="167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69"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4.0728765662866449E-2"/>
          <c:y val="1.0467316585426822E-2"/>
          <c:w val="0.92658950616073144"/>
          <c:h val="0.95770468691413568"/>
        </c:manualLayout>
      </c:layout>
      <c:scatterChart>
        <c:scatterStyle val="lineMarker"/>
        <c:varyColors val="0"/>
        <c:ser>
          <c:idx val="0"/>
          <c:order val="0"/>
          <c:tx>
            <c:strRef>
              <c:f>Series!$C$3</c:f>
              <c:strCache>
                <c:ptCount val="1"/>
                <c:pt idx="0">
                  <c:v>MEASURED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Series!$B$4:$B$108</c:f>
              <c:numCache>
                <c:formatCode>mm/dd/yyyy\ hh:mm:ss</c:formatCode>
                <c:ptCount val="105"/>
                <c:pt idx="0">
                  <c:v>40503.784076999997</c:v>
                </c:pt>
                <c:pt idx="1">
                  <c:v>40508.000004000001</c:v>
                </c:pt>
                <c:pt idx="2">
                  <c:v>40508.009485000002</c:v>
                </c:pt>
                <c:pt idx="3">
                  <c:v>40508.021335999998</c:v>
                </c:pt>
                <c:pt idx="4">
                  <c:v>40508.036147999999</c:v>
                </c:pt>
                <c:pt idx="5">
                  <c:v>40508.054665000003</c:v>
                </c:pt>
                <c:pt idx="6">
                  <c:v>40508.077810000003</c:v>
                </c:pt>
                <c:pt idx="7">
                  <c:v>40508.106742999997</c:v>
                </c:pt>
                <c:pt idx="8">
                  <c:v>40508.142908000002</c:v>
                </c:pt>
                <c:pt idx="9">
                  <c:v>40508.188113999997</c:v>
                </c:pt>
                <c:pt idx="10">
                  <c:v>40508.244622999999</c:v>
                </c:pt>
                <c:pt idx="11">
                  <c:v>40508.315258000002</c:v>
                </c:pt>
                <c:pt idx="12">
                  <c:v>40508.403552999996</c:v>
                </c:pt>
                <c:pt idx="13">
                  <c:v>40508.513921999998</c:v>
                </c:pt>
                <c:pt idx="14">
                  <c:v>40508.651881999998</c:v>
                </c:pt>
                <c:pt idx="15">
                  <c:v>40508.824332999997</c:v>
                </c:pt>
                <c:pt idx="16">
                  <c:v>40509.039896000002</c:v>
                </c:pt>
                <c:pt idx="17">
                  <c:v>40509.309349000003</c:v>
                </c:pt>
                <c:pt idx="18">
                  <c:v>40509.646165999999</c:v>
                </c:pt>
                <c:pt idx="19">
                  <c:v>40510.067186</c:v>
                </c:pt>
                <c:pt idx="20">
                  <c:v>40510.593461999997</c:v>
                </c:pt>
                <c:pt idx="21">
                  <c:v>40511.251306999999</c:v>
                </c:pt>
                <c:pt idx="22">
                  <c:v>40512.073614000001</c:v>
                </c:pt>
                <c:pt idx="23">
                  <c:v>40513.101498000004</c:v>
                </c:pt>
                <c:pt idx="24">
                  <c:v>40514.386353000002</c:v>
                </c:pt>
                <c:pt idx="25">
                  <c:v>40515.992420000002</c:v>
                </c:pt>
                <c:pt idx="26">
                  <c:v>40518.000006000002</c:v>
                </c:pt>
                <c:pt idx="27">
                  <c:v>40518.009487000003</c:v>
                </c:pt>
                <c:pt idx="28">
                  <c:v>40518.021337999999</c:v>
                </c:pt>
                <c:pt idx="29">
                  <c:v>40518.03615</c:v>
                </c:pt>
                <c:pt idx="30">
                  <c:v>40518.054666999997</c:v>
                </c:pt>
                <c:pt idx="31">
                  <c:v>40518.077812000003</c:v>
                </c:pt>
                <c:pt idx="32">
                  <c:v>40518.106744999997</c:v>
                </c:pt>
                <c:pt idx="33">
                  <c:v>40518.142910000002</c:v>
                </c:pt>
                <c:pt idx="34">
                  <c:v>40518.188115999998</c:v>
                </c:pt>
                <c:pt idx="35">
                  <c:v>40518.244624999999</c:v>
                </c:pt>
                <c:pt idx="36">
                  <c:v>40518.315260000003</c:v>
                </c:pt>
                <c:pt idx="37">
                  <c:v>40518.403554999997</c:v>
                </c:pt>
                <c:pt idx="38">
                  <c:v>40518.513923999999</c:v>
                </c:pt>
                <c:pt idx="39">
                  <c:v>40518.651883999999</c:v>
                </c:pt>
                <c:pt idx="40">
                  <c:v>40518.824334999998</c:v>
                </c:pt>
                <c:pt idx="41">
                  <c:v>40519.039898000003</c:v>
                </c:pt>
                <c:pt idx="42">
                  <c:v>40519.309352999997</c:v>
                </c:pt>
                <c:pt idx="43">
                  <c:v>40519.646172000001</c:v>
                </c:pt>
                <c:pt idx="44">
                  <c:v>40520.067192000002</c:v>
                </c:pt>
                <c:pt idx="45">
                  <c:v>40520.593467999999</c:v>
                </c:pt>
                <c:pt idx="46">
                  <c:v>40521.251312</c:v>
                </c:pt>
                <c:pt idx="47">
                  <c:v>40522.073620000003</c:v>
                </c:pt>
                <c:pt idx="48">
                  <c:v>40523.101500999997</c:v>
                </c:pt>
                <c:pt idx="49">
                  <c:v>40524.386356000003</c:v>
                </c:pt>
                <c:pt idx="50">
                  <c:v>40525.992423999996</c:v>
                </c:pt>
                <c:pt idx="51">
                  <c:v>40528.000008000003</c:v>
                </c:pt>
                <c:pt idx="52">
                  <c:v>40528.009487000003</c:v>
                </c:pt>
                <c:pt idx="53">
                  <c:v>40528.021338999999</c:v>
                </c:pt>
                <c:pt idx="54">
                  <c:v>40528.036152000001</c:v>
                </c:pt>
                <c:pt idx="55">
                  <c:v>40528.054667999997</c:v>
                </c:pt>
                <c:pt idx="56">
                  <c:v>40528.077815999997</c:v>
                </c:pt>
                <c:pt idx="57">
                  <c:v>40528.106746999998</c:v>
                </c:pt>
                <c:pt idx="58">
                  <c:v>40528.142913999996</c:v>
                </c:pt>
                <c:pt idx="59">
                  <c:v>40528.188122</c:v>
                </c:pt>
                <c:pt idx="60">
                  <c:v>40528.244629000001</c:v>
                </c:pt>
                <c:pt idx="61">
                  <c:v>40528.315265999998</c:v>
                </c:pt>
                <c:pt idx="62">
                  <c:v>40528.403560999999</c:v>
                </c:pt>
                <c:pt idx="63">
                  <c:v>40528.513927</c:v>
                </c:pt>
                <c:pt idx="64">
                  <c:v>40528.651886</c:v>
                </c:pt>
                <c:pt idx="65">
                  <c:v>40528.824336999998</c:v>
                </c:pt>
                <c:pt idx="66">
                  <c:v>40529.039898000003</c:v>
                </c:pt>
                <c:pt idx="67">
                  <c:v>40529.309352999997</c:v>
                </c:pt>
                <c:pt idx="68">
                  <c:v>40529.646172000001</c:v>
                </c:pt>
                <c:pt idx="69">
                  <c:v>40530.067192000002</c:v>
                </c:pt>
                <c:pt idx="70">
                  <c:v>40530.593467999999</c:v>
                </c:pt>
                <c:pt idx="71">
                  <c:v>40531.251312</c:v>
                </c:pt>
                <c:pt idx="72">
                  <c:v>40532.073620000003</c:v>
                </c:pt>
                <c:pt idx="73">
                  <c:v>40533.101500999997</c:v>
                </c:pt>
                <c:pt idx="74">
                  <c:v>40534.386356000003</c:v>
                </c:pt>
                <c:pt idx="75">
                  <c:v>40535.992423999996</c:v>
                </c:pt>
                <c:pt idx="76">
                  <c:v>40538.000008000003</c:v>
                </c:pt>
                <c:pt idx="77">
                  <c:v>40538.066372000001</c:v>
                </c:pt>
                <c:pt idx="78">
                  <c:v>40538.149325999999</c:v>
                </c:pt>
                <c:pt idx="79">
                  <c:v>40538.253020999997</c:v>
                </c:pt>
                <c:pt idx="80">
                  <c:v>40538.382637000002</c:v>
                </c:pt>
                <c:pt idx="81">
                  <c:v>40538.544658999999</c:v>
                </c:pt>
                <c:pt idx="82">
                  <c:v>40538.747185</c:v>
                </c:pt>
                <c:pt idx="83">
                  <c:v>40539.000343</c:v>
                </c:pt>
                <c:pt idx="84">
                  <c:v>40539.316791999998</c:v>
                </c:pt>
                <c:pt idx="85">
                  <c:v>40539.712353000003</c:v>
                </c:pt>
                <c:pt idx="86">
                  <c:v>40540.206802000001</c:v>
                </c:pt>
                <c:pt idx="87">
                  <c:v>40540.824863000002</c:v>
                </c:pt>
                <c:pt idx="88">
                  <c:v>40541.597438999997</c:v>
                </c:pt>
                <c:pt idx="89">
                  <c:v>40542.563159999998</c:v>
                </c:pt>
                <c:pt idx="90">
                  <c:v>40543.770309</c:v>
                </c:pt>
                <c:pt idx="91">
                  <c:v>40545.279246999999</c:v>
                </c:pt>
                <c:pt idx="92">
                  <c:v>40547.165420999998</c:v>
                </c:pt>
                <c:pt idx="93">
                  <c:v>40549.523139999998</c:v>
                </c:pt>
                <c:pt idx="94">
                  <c:v>40552.470284000003</c:v>
                </c:pt>
                <c:pt idx="95">
                  <c:v>40556.154220999997</c:v>
                </c:pt>
                <c:pt idx="96">
                  <c:v>40560.759140000002</c:v>
                </c:pt>
                <c:pt idx="97">
                  <c:v>40566.515289000003</c:v>
                </c:pt>
                <c:pt idx="98">
                  <c:v>40573.710471999999</c:v>
                </c:pt>
                <c:pt idx="99">
                  <c:v>40582.704452999998</c:v>
                </c:pt>
                <c:pt idx="100">
                  <c:v>40593.946929999998</c:v>
                </c:pt>
                <c:pt idx="101">
                  <c:v>40608.000019999999</c:v>
                </c:pt>
              </c:numCache>
            </c:numRef>
          </c:xVal>
          <c:yVal>
            <c:numRef>
              <c:f>Series!$C$4:$C$108</c:f>
              <c:numCache>
                <c:formatCode>General</c:formatCode>
                <c:ptCount val="10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2.9999999999999999E-7</c:v>
                </c:pt>
                <c:pt idx="6">
                  <c:v>1.5999999999999999E-6</c:v>
                </c:pt>
                <c:pt idx="7">
                  <c:v>7.0999999999999998E-6</c:v>
                </c:pt>
                <c:pt idx="8">
                  <c:v>2.48E-5</c:v>
                </c:pt>
                <c:pt idx="9">
                  <c:v>7.2799999999999899E-5</c:v>
                </c:pt>
                <c:pt idx="10">
                  <c:v>1.8489999999999999E-4</c:v>
                </c:pt>
                <c:pt idx="11">
                  <c:v>4.171E-4</c:v>
                </c:pt>
                <c:pt idx="12">
                  <c:v>8.5099999999999998E-4</c:v>
                </c:pt>
                <c:pt idx="13">
                  <c:v>1.5977999999999999E-3</c:v>
                </c:pt>
                <c:pt idx="14">
                  <c:v>2.7994999999999999E-3</c:v>
                </c:pt>
                <c:pt idx="15">
                  <c:v>4.6290999999999997E-3</c:v>
                </c:pt>
                <c:pt idx="16">
                  <c:v>7.2862999999999999E-3</c:v>
                </c:pt>
                <c:pt idx="17">
                  <c:v>1.09896E-2</c:v>
                </c:pt>
                <c:pt idx="18">
                  <c:v>1.5963499999999999E-2</c:v>
                </c:pt>
                <c:pt idx="19">
                  <c:v>2.24215E-2</c:v>
                </c:pt>
                <c:pt idx="20">
                  <c:v>3.05518E-2</c:v>
                </c:pt>
                <c:pt idx="21">
                  <c:v>4.0507099999999997E-2</c:v>
                </c:pt>
                <c:pt idx="22">
                  <c:v>5.2397199999999998E-2</c:v>
                </c:pt>
                <c:pt idx="23">
                  <c:v>6.6300600000000001E-2</c:v>
                </c:pt>
                <c:pt idx="24">
                  <c:v>8.2272799999999896E-2</c:v>
                </c:pt>
                <c:pt idx="25">
                  <c:v>0.1003671</c:v>
                </c:pt>
                <c:pt idx="26">
                  <c:v>0.1206416</c:v>
                </c:pt>
                <c:pt idx="27">
                  <c:v>0.1207375</c:v>
                </c:pt>
                <c:pt idx="28">
                  <c:v>0.1208571</c:v>
                </c:pt>
                <c:pt idx="29">
                  <c:v>0.1210064</c:v>
                </c:pt>
                <c:pt idx="30">
                  <c:v>0.1211926</c:v>
                </c:pt>
                <c:pt idx="31">
                  <c:v>0.12142409999999999</c:v>
                </c:pt>
                <c:pt idx="32">
                  <c:v>0.1217091</c:v>
                </c:pt>
                <c:pt idx="33">
                  <c:v>0.1220538</c:v>
                </c:pt>
                <c:pt idx="34">
                  <c:v>0.1224576</c:v>
                </c:pt>
                <c:pt idx="35">
                  <c:v>0.12290810000000001</c:v>
                </c:pt>
                <c:pt idx="36">
                  <c:v>0.12337670000000001</c:v>
                </c:pt>
                <c:pt idx="37">
                  <c:v>0.1238143</c:v>
                </c:pt>
                <c:pt idx="38">
                  <c:v>0.12415039999999999</c:v>
                </c:pt>
                <c:pt idx="39">
                  <c:v>0.124292</c:v>
                </c:pt>
                <c:pt idx="40">
                  <c:v>0.1241259</c:v>
                </c:pt>
                <c:pt idx="41">
                  <c:v>0.1235245</c:v>
                </c:pt>
                <c:pt idx="42">
                  <c:v>0.1223549</c:v>
                </c:pt>
                <c:pt idx="43">
                  <c:v>0.1204945</c:v>
                </c:pt>
                <c:pt idx="44">
                  <c:v>0.1178483</c:v>
                </c:pt>
                <c:pt idx="45">
                  <c:v>0.11436449999999999</c:v>
                </c:pt>
                <c:pt idx="46">
                  <c:v>0.1100462</c:v>
                </c:pt>
                <c:pt idx="47">
                  <c:v>0.1049544</c:v>
                </c:pt>
                <c:pt idx="48">
                  <c:v>9.9198999999999996E-2</c:v>
                </c:pt>
                <c:pt idx="49">
                  <c:v>9.2921799999999999E-2</c:v>
                </c:pt>
                <c:pt idx="50">
                  <c:v>8.6272500000000002E-2</c:v>
                </c:pt>
                <c:pt idx="51">
                  <c:v>7.9385899999999995E-2</c:v>
                </c:pt>
                <c:pt idx="52">
                  <c:v>7.9353300000000002E-2</c:v>
                </c:pt>
                <c:pt idx="53">
                  <c:v>7.93127E-2</c:v>
                </c:pt>
                <c:pt idx="54">
                  <c:v>7.9262100000000002E-2</c:v>
                </c:pt>
                <c:pt idx="55">
                  <c:v>7.9199099999999897E-2</c:v>
                </c:pt>
                <c:pt idx="56">
                  <c:v>7.9121700000000003E-2</c:v>
                </c:pt>
                <c:pt idx="57">
                  <c:v>7.9028899999999999E-2</c:v>
                </c:pt>
                <c:pt idx="58">
                  <c:v>7.8924300000000003E-2</c:v>
                </c:pt>
                <c:pt idx="59">
                  <c:v>7.8820100000000004E-2</c:v>
                </c:pt>
                <c:pt idx="60">
                  <c:v>7.8743199999999999E-2</c:v>
                </c:pt>
                <c:pt idx="61">
                  <c:v>7.8740699999999997E-2</c:v>
                </c:pt>
                <c:pt idx="62">
                  <c:v>7.8883900000000007E-2</c:v>
                </c:pt>
                <c:pt idx="63">
                  <c:v>7.9271099999999997E-2</c:v>
                </c:pt>
                <c:pt idx="64">
                  <c:v>8.0029600000000006E-2</c:v>
                </c:pt>
                <c:pt idx="65">
                  <c:v>8.1314300000000006E-2</c:v>
                </c:pt>
                <c:pt idx="66">
                  <c:v>8.3304199999999898E-2</c:v>
                </c:pt>
                <c:pt idx="67">
                  <c:v>8.6194199999999999E-2</c:v>
                </c:pt>
                <c:pt idx="68">
                  <c:v>9.0182300000000007E-2</c:v>
                </c:pt>
                <c:pt idx="69">
                  <c:v>9.5453099999999999E-2</c:v>
                </c:pt>
                <c:pt idx="70">
                  <c:v>0.10216500000000001</c:v>
                </c:pt>
                <c:pt idx="71">
                  <c:v>0.1104387</c:v>
                </c:pt>
                <c:pt idx="72">
                  <c:v>0.1203569</c:v>
                </c:pt>
                <c:pt idx="73">
                  <c:v>0.1319699</c:v>
                </c:pt>
                <c:pt idx="74">
                  <c:v>0.14531759999999999</c:v>
                </c:pt>
                <c:pt idx="75">
                  <c:v>0.1604401</c:v>
                </c:pt>
                <c:pt idx="76">
                  <c:v>0.17740020000000001</c:v>
                </c:pt>
                <c:pt idx="77">
                  <c:v>0.1779482</c:v>
                </c:pt>
                <c:pt idx="78">
                  <c:v>0.17857300000000001</c:v>
                </c:pt>
                <c:pt idx="79">
                  <c:v>0.17919760000000001</c:v>
                </c:pt>
                <c:pt idx="80">
                  <c:v>0.17969109999999999</c:v>
                </c:pt>
                <c:pt idx="81">
                  <c:v>0.1798865</c:v>
                </c:pt>
                <c:pt idx="82">
                  <c:v>0.1796008</c:v>
                </c:pt>
                <c:pt idx="83">
                  <c:v>0.17864910000000001</c:v>
                </c:pt>
                <c:pt idx="84">
                  <c:v>0.17685999999999999</c:v>
                </c:pt>
                <c:pt idx="85">
                  <c:v>0.17409430000000001</c:v>
                </c:pt>
                <c:pt idx="86">
                  <c:v>0.1702613</c:v>
                </c:pt>
                <c:pt idx="87">
                  <c:v>0.16533220000000001</c:v>
                </c:pt>
                <c:pt idx="88">
                  <c:v>0.15934580000000001</c:v>
                </c:pt>
                <c:pt idx="89">
                  <c:v>0.15239939999999999</c:v>
                </c:pt>
                <c:pt idx="90">
                  <c:v>0.14462810000000001</c:v>
                </c:pt>
                <c:pt idx="91">
                  <c:v>0.13618469999999999</c:v>
                </c:pt>
                <c:pt idx="92">
                  <c:v>0.12721569999999999</c:v>
                </c:pt>
                <c:pt idx="93">
                  <c:v>0.1178467</c:v>
                </c:pt>
                <c:pt idx="94">
                  <c:v>0.1081897</c:v>
                </c:pt>
                <c:pt idx="95">
                  <c:v>9.8355100000000001E-2</c:v>
                </c:pt>
                <c:pt idx="96">
                  <c:v>8.8480500000000004E-2</c:v>
                </c:pt>
                <c:pt idx="97">
                  <c:v>7.8728500000000007E-2</c:v>
                </c:pt>
                <c:pt idx="98">
                  <c:v>6.9275199999999995E-2</c:v>
                </c:pt>
                <c:pt idx="99">
                  <c:v>6.0297700000000003E-2</c:v>
                </c:pt>
                <c:pt idx="100">
                  <c:v>5.1941500000000002E-2</c:v>
                </c:pt>
                <c:pt idx="101">
                  <c:v>4.4306400000000003E-2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Series!$D$3</c:f>
              <c:strCache>
                <c:ptCount val="1"/>
                <c:pt idx="0">
                  <c:v>SYNTHETIC</c:v>
                </c:pt>
              </c:strCache>
            </c:strRef>
          </c:tx>
          <c:spPr>
            <a:ln w="12700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Series!$B$4:$B$108</c:f>
              <c:numCache>
                <c:formatCode>mm/dd/yyyy\ hh:mm:ss</c:formatCode>
                <c:ptCount val="105"/>
                <c:pt idx="0">
                  <c:v>40503.784076999997</c:v>
                </c:pt>
                <c:pt idx="1">
                  <c:v>40508.000004000001</c:v>
                </c:pt>
                <c:pt idx="2">
                  <c:v>40508.009485000002</c:v>
                </c:pt>
                <c:pt idx="3">
                  <c:v>40508.021335999998</c:v>
                </c:pt>
                <c:pt idx="4">
                  <c:v>40508.036147999999</c:v>
                </c:pt>
                <c:pt idx="5">
                  <c:v>40508.054665000003</c:v>
                </c:pt>
                <c:pt idx="6">
                  <c:v>40508.077810000003</c:v>
                </c:pt>
                <c:pt idx="7">
                  <c:v>40508.106742999997</c:v>
                </c:pt>
                <c:pt idx="8">
                  <c:v>40508.142908000002</c:v>
                </c:pt>
                <c:pt idx="9">
                  <c:v>40508.188113999997</c:v>
                </c:pt>
                <c:pt idx="10">
                  <c:v>40508.244622999999</c:v>
                </c:pt>
                <c:pt idx="11">
                  <c:v>40508.315258000002</c:v>
                </c:pt>
                <c:pt idx="12">
                  <c:v>40508.403552999996</c:v>
                </c:pt>
                <c:pt idx="13">
                  <c:v>40508.513921999998</c:v>
                </c:pt>
                <c:pt idx="14">
                  <c:v>40508.651881999998</c:v>
                </c:pt>
                <c:pt idx="15">
                  <c:v>40508.824332999997</c:v>
                </c:pt>
                <c:pt idx="16">
                  <c:v>40509.039896000002</c:v>
                </c:pt>
                <c:pt idx="17">
                  <c:v>40509.309349000003</c:v>
                </c:pt>
                <c:pt idx="18">
                  <c:v>40509.646165999999</c:v>
                </c:pt>
                <c:pt idx="19">
                  <c:v>40510.067186</c:v>
                </c:pt>
                <c:pt idx="20">
                  <c:v>40510.593461999997</c:v>
                </c:pt>
                <c:pt idx="21">
                  <c:v>40511.251306999999</c:v>
                </c:pt>
                <c:pt idx="22">
                  <c:v>40512.073614000001</c:v>
                </c:pt>
                <c:pt idx="23">
                  <c:v>40513.101498000004</c:v>
                </c:pt>
                <c:pt idx="24">
                  <c:v>40514.386353000002</c:v>
                </c:pt>
                <c:pt idx="25">
                  <c:v>40515.992420000002</c:v>
                </c:pt>
                <c:pt idx="26">
                  <c:v>40518.000006000002</c:v>
                </c:pt>
                <c:pt idx="27">
                  <c:v>40518.009487000003</c:v>
                </c:pt>
                <c:pt idx="28">
                  <c:v>40518.021337999999</c:v>
                </c:pt>
                <c:pt idx="29">
                  <c:v>40518.03615</c:v>
                </c:pt>
                <c:pt idx="30">
                  <c:v>40518.054666999997</c:v>
                </c:pt>
                <c:pt idx="31">
                  <c:v>40518.077812000003</c:v>
                </c:pt>
                <c:pt idx="32">
                  <c:v>40518.106744999997</c:v>
                </c:pt>
                <c:pt idx="33">
                  <c:v>40518.142910000002</c:v>
                </c:pt>
                <c:pt idx="34">
                  <c:v>40518.188115999998</c:v>
                </c:pt>
                <c:pt idx="35">
                  <c:v>40518.244624999999</c:v>
                </c:pt>
                <c:pt idx="36">
                  <c:v>40518.315260000003</c:v>
                </c:pt>
                <c:pt idx="37">
                  <c:v>40518.403554999997</c:v>
                </c:pt>
                <c:pt idx="38">
                  <c:v>40518.513923999999</c:v>
                </c:pt>
                <c:pt idx="39">
                  <c:v>40518.651883999999</c:v>
                </c:pt>
                <c:pt idx="40">
                  <c:v>40518.824334999998</c:v>
                </c:pt>
                <c:pt idx="41">
                  <c:v>40519.039898000003</c:v>
                </c:pt>
                <c:pt idx="42">
                  <c:v>40519.309352999997</c:v>
                </c:pt>
                <c:pt idx="43">
                  <c:v>40519.646172000001</c:v>
                </c:pt>
                <c:pt idx="44">
                  <c:v>40520.067192000002</c:v>
                </c:pt>
                <c:pt idx="45">
                  <c:v>40520.593467999999</c:v>
                </c:pt>
                <c:pt idx="46">
                  <c:v>40521.251312</c:v>
                </c:pt>
                <c:pt idx="47">
                  <c:v>40522.073620000003</c:v>
                </c:pt>
                <c:pt idx="48">
                  <c:v>40523.101500999997</c:v>
                </c:pt>
                <c:pt idx="49">
                  <c:v>40524.386356000003</c:v>
                </c:pt>
                <c:pt idx="50">
                  <c:v>40525.992423999996</c:v>
                </c:pt>
                <c:pt idx="51">
                  <c:v>40528.000008000003</c:v>
                </c:pt>
                <c:pt idx="52">
                  <c:v>40528.009487000003</c:v>
                </c:pt>
                <c:pt idx="53">
                  <c:v>40528.021338999999</c:v>
                </c:pt>
                <c:pt idx="54">
                  <c:v>40528.036152000001</c:v>
                </c:pt>
                <c:pt idx="55">
                  <c:v>40528.054667999997</c:v>
                </c:pt>
                <c:pt idx="56">
                  <c:v>40528.077815999997</c:v>
                </c:pt>
                <c:pt idx="57">
                  <c:v>40528.106746999998</c:v>
                </c:pt>
                <c:pt idx="58">
                  <c:v>40528.142913999996</c:v>
                </c:pt>
                <c:pt idx="59">
                  <c:v>40528.188122</c:v>
                </c:pt>
                <c:pt idx="60">
                  <c:v>40528.244629000001</c:v>
                </c:pt>
                <c:pt idx="61">
                  <c:v>40528.315265999998</c:v>
                </c:pt>
                <c:pt idx="62">
                  <c:v>40528.403560999999</c:v>
                </c:pt>
                <c:pt idx="63">
                  <c:v>40528.513927</c:v>
                </c:pt>
                <c:pt idx="64">
                  <c:v>40528.651886</c:v>
                </c:pt>
                <c:pt idx="65">
                  <c:v>40528.824336999998</c:v>
                </c:pt>
                <c:pt idx="66">
                  <c:v>40529.039898000003</c:v>
                </c:pt>
                <c:pt idx="67">
                  <c:v>40529.309352999997</c:v>
                </c:pt>
                <c:pt idx="68">
                  <c:v>40529.646172000001</c:v>
                </c:pt>
                <c:pt idx="69">
                  <c:v>40530.067192000002</c:v>
                </c:pt>
                <c:pt idx="70">
                  <c:v>40530.593467999999</c:v>
                </c:pt>
                <c:pt idx="71">
                  <c:v>40531.251312</c:v>
                </c:pt>
                <c:pt idx="72">
                  <c:v>40532.073620000003</c:v>
                </c:pt>
                <c:pt idx="73">
                  <c:v>40533.101500999997</c:v>
                </c:pt>
                <c:pt idx="74">
                  <c:v>40534.386356000003</c:v>
                </c:pt>
                <c:pt idx="75">
                  <c:v>40535.992423999996</c:v>
                </c:pt>
                <c:pt idx="76">
                  <c:v>40538.000008000003</c:v>
                </c:pt>
                <c:pt idx="77">
                  <c:v>40538.066372000001</c:v>
                </c:pt>
                <c:pt idx="78">
                  <c:v>40538.149325999999</c:v>
                </c:pt>
                <c:pt idx="79">
                  <c:v>40538.253020999997</c:v>
                </c:pt>
                <c:pt idx="80">
                  <c:v>40538.382637000002</c:v>
                </c:pt>
                <c:pt idx="81">
                  <c:v>40538.544658999999</c:v>
                </c:pt>
                <c:pt idx="82">
                  <c:v>40538.747185</c:v>
                </c:pt>
                <c:pt idx="83">
                  <c:v>40539.000343</c:v>
                </c:pt>
                <c:pt idx="84">
                  <c:v>40539.316791999998</c:v>
                </c:pt>
                <c:pt idx="85">
                  <c:v>40539.712353000003</c:v>
                </c:pt>
                <c:pt idx="86">
                  <c:v>40540.206802000001</c:v>
                </c:pt>
                <c:pt idx="87">
                  <c:v>40540.824863000002</c:v>
                </c:pt>
                <c:pt idx="88">
                  <c:v>40541.597438999997</c:v>
                </c:pt>
                <c:pt idx="89">
                  <c:v>40542.563159999998</c:v>
                </c:pt>
                <c:pt idx="90">
                  <c:v>40543.770309</c:v>
                </c:pt>
                <c:pt idx="91">
                  <c:v>40545.279246999999</c:v>
                </c:pt>
                <c:pt idx="92">
                  <c:v>40547.165420999998</c:v>
                </c:pt>
                <c:pt idx="93">
                  <c:v>40549.523139999998</c:v>
                </c:pt>
                <c:pt idx="94">
                  <c:v>40552.470284000003</c:v>
                </c:pt>
                <c:pt idx="95">
                  <c:v>40556.154220999997</c:v>
                </c:pt>
                <c:pt idx="96">
                  <c:v>40560.759140000002</c:v>
                </c:pt>
                <c:pt idx="97">
                  <c:v>40566.515289000003</c:v>
                </c:pt>
                <c:pt idx="98">
                  <c:v>40573.710471999999</c:v>
                </c:pt>
                <c:pt idx="99">
                  <c:v>40582.704452999998</c:v>
                </c:pt>
                <c:pt idx="100">
                  <c:v>40593.946929999998</c:v>
                </c:pt>
                <c:pt idx="101">
                  <c:v>40608.000019999999</c:v>
                </c:pt>
              </c:numCache>
            </c:numRef>
          </c:xVal>
          <c:yVal>
            <c:numRef>
              <c:f>Series!$D$4:$D$108</c:f>
              <c:numCache>
                <c:formatCode>General</c:formatCode>
                <c:ptCount val="105"/>
                <c:pt idx="0">
                  <c:v>6.9801745000000004E-4</c:v>
                </c:pt>
                <c:pt idx="1">
                  <c:v>6.9801745000000004E-4</c:v>
                </c:pt>
                <c:pt idx="2">
                  <c:v>6.9801745000000004E-4</c:v>
                </c:pt>
                <c:pt idx="3">
                  <c:v>6.9801745000000004E-4</c:v>
                </c:pt>
                <c:pt idx="4">
                  <c:v>6.9801745000000004E-4</c:v>
                </c:pt>
                <c:pt idx="5">
                  <c:v>6.9801745000000405E-4</c:v>
                </c:pt>
                <c:pt idx="6">
                  <c:v>6.9801745014182301E-4</c:v>
                </c:pt>
                <c:pt idx="7">
                  <c:v>6.9801757440540204E-4</c:v>
                </c:pt>
                <c:pt idx="8">
                  <c:v>6.9803087805155896E-4</c:v>
                </c:pt>
                <c:pt idx="9">
                  <c:v>6.9841206355072396E-4</c:v>
                </c:pt>
                <c:pt idx="10">
                  <c:v>7.0293069954054999E-4</c:v>
                </c:pt>
                <c:pt idx="11">
                  <c:v>7.3182354268788198E-4</c:v>
                </c:pt>
                <c:pt idx="12">
                  <c:v>8.5028778873088705E-4</c:v>
                </c:pt>
                <c:pt idx="13">
                  <c:v>1.20060014766631E-3</c:v>
                </c:pt>
                <c:pt idx="14">
                  <c:v>2.0119856636787001E-3</c:v>
                </c:pt>
                <c:pt idx="15">
                  <c:v>3.5739028456259398E-3</c:v>
                </c:pt>
                <c:pt idx="16">
                  <c:v>6.18357523772552E-3</c:v>
                </c:pt>
                <c:pt idx="17">
                  <c:v>1.00924230621841E-2</c:v>
                </c:pt>
                <c:pt idx="18">
                  <c:v>1.5471523306283E-2</c:v>
                </c:pt>
                <c:pt idx="19">
                  <c:v>2.2405758941809399E-2</c:v>
                </c:pt>
                <c:pt idx="20">
                  <c:v>3.0919571675135999E-2</c:v>
                </c:pt>
                <c:pt idx="21">
                  <c:v>4.1028306498142701E-2</c:v>
                </c:pt>
                <c:pt idx="22">
                  <c:v>5.27953349798422E-2</c:v>
                </c:pt>
                <c:pt idx="23">
                  <c:v>6.6364611061240295E-2</c:v>
                </c:pt>
                <c:pt idx="24">
                  <c:v>8.1950347432817094E-2</c:v>
                </c:pt>
                <c:pt idx="25">
                  <c:v>9.9790047882075197E-2</c:v>
                </c:pt>
                <c:pt idx="26">
                  <c:v>0.120085938395882</c:v>
                </c:pt>
                <c:pt idx="27">
                  <c:v>0.120177231291259</c:v>
                </c:pt>
                <c:pt idx="28">
                  <c:v>0.12029128571035901</c:v>
                </c:pt>
                <c:pt idx="29">
                  <c:v>0.120433750124598</c:v>
                </c:pt>
                <c:pt idx="30">
                  <c:v>0.120611713761414</c:v>
                </c:pt>
                <c:pt idx="31">
                  <c:v>0.120833945022846</c:v>
                </c:pt>
                <c:pt idx="32">
                  <c:v>0.12111141861411399</c:v>
                </c:pt>
                <c:pt idx="33">
                  <c:v>0.121457716943646</c:v>
                </c:pt>
                <c:pt idx="34">
                  <c:v>0.121889420347238</c:v>
                </c:pt>
                <c:pt idx="35">
                  <c:v>0.122423775056327</c:v>
                </c:pt>
                <c:pt idx="36">
                  <c:v>0.12306649939152101</c:v>
                </c:pt>
                <c:pt idx="37">
                  <c:v>0.12378455561580699</c:v>
                </c:pt>
                <c:pt idx="38">
                  <c:v>0.124475212329949</c:v>
                </c:pt>
                <c:pt idx="39">
                  <c:v>0.12495779388579201</c:v>
                </c:pt>
                <c:pt idx="40">
                  <c:v>0.125002178857053</c:v>
                </c:pt>
                <c:pt idx="41">
                  <c:v>0.12438322559925399</c:v>
                </c:pt>
                <c:pt idx="42">
                  <c:v>0.12293644485058899</c:v>
                </c:pt>
                <c:pt idx="43">
                  <c:v>0.120594839127684</c:v>
                </c:pt>
                <c:pt idx="44">
                  <c:v>0.11739661407652</c:v>
                </c:pt>
                <c:pt idx="45">
                  <c:v>0.113461068393613</c:v>
                </c:pt>
                <c:pt idx="46">
                  <c:v>0.108937902869607</c:v>
                </c:pt>
                <c:pt idx="47">
                  <c:v>0.103949312614227</c:v>
                </c:pt>
                <c:pt idx="48">
                  <c:v>9.8554606111670606E-2</c:v>
                </c:pt>
                <c:pt idx="49">
                  <c:v>9.2754869284058697E-2</c:v>
                </c:pt>
                <c:pt idx="50">
                  <c:v>8.6531030507708703E-2</c:v>
                </c:pt>
                <c:pt idx="51">
                  <c:v>7.9890572028185003E-2</c:v>
                </c:pt>
                <c:pt idx="52">
                  <c:v>7.98616693634044E-2</c:v>
                </c:pt>
                <c:pt idx="53">
                  <c:v>7.9825563849831693E-2</c:v>
                </c:pt>
                <c:pt idx="54">
                  <c:v>7.9780471073414003E-2</c:v>
                </c:pt>
                <c:pt idx="55">
                  <c:v>7.9724181937004202E-2</c:v>
                </c:pt>
                <c:pt idx="56">
                  <c:v>7.9653941588426702E-2</c:v>
                </c:pt>
                <c:pt idx="57">
                  <c:v>7.9566309722090903E-2</c:v>
                </c:pt>
                <c:pt idx="58">
                  <c:v>7.9457039507056404E-2</c:v>
                </c:pt>
                <c:pt idx="59">
                  <c:v>7.9321248950387196E-2</c:v>
                </c:pt>
                <c:pt idx="60">
                  <c:v>7.9156209276939504E-2</c:v>
                </c:pt>
                <c:pt idx="61">
                  <c:v>7.8974167378569798E-2</c:v>
                </c:pt>
                <c:pt idx="62">
                  <c:v>7.8830516459370795E-2</c:v>
                </c:pt>
                <c:pt idx="63">
                  <c:v>7.8855617465401803E-2</c:v>
                </c:pt>
                <c:pt idx="64">
                  <c:v>7.92642222064983E-2</c:v>
                </c:pt>
                <c:pt idx="65">
                  <c:v>8.0328390495802093E-2</c:v>
                </c:pt>
                <c:pt idx="66">
                  <c:v>8.2324630143071301E-2</c:v>
                </c:pt>
                <c:pt idx="67">
                  <c:v>8.54800851363193E-2</c:v>
                </c:pt>
                <c:pt idx="68">
                  <c:v>8.9937648298169304E-2</c:v>
                </c:pt>
                <c:pt idx="69">
                  <c:v>9.5750278355504204E-2</c:v>
                </c:pt>
                <c:pt idx="70">
                  <c:v>0.10290744391265</c:v>
                </c:pt>
                <c:pt idx="71">
                  <c:v>0.111387288691426</c:v>
                </c:pt>
                <c:pt idx="72">
                  <c:v>0.121215925114179</c:v>
                </c:pt>
                <c:pt idx="73">
                  <c:v>0.132502900930072</c:v>
                </c:pt>
                <c:pt idx="74">
                  <c:v>0.14543507856311899</c:v>
                </c:pt>
                <c:pt idx="75">
                  <c:v>0.16023495283904099</c:v>
                </c:pt>
                <c:pt idx="76">
                  <c:v>0.177107329042578</c:v>
                </c:pt>
                <c:pt idx="77">
                  <c:v>0.17763874170365401</c:v>
                </c:pt>
                <c:pt idx="78">
                  <c:v>0.17830086362543199</c:v>
                </c:pt>
                <c:pt idx="79">
                  <c:v>0.17911864307704001</c:v>
                </c:pt>
                <c:pt idx="80">
                  <c:v>0.18003718418064199</c:v>
                </c:pt>
                <c:pt idx="81">
                  <c:v>0.18077665430488701</c:v>
                </c:pt>
                <c:pt idx="82">
                  <c:v>0.180893948795224</c:v>
                </c:pt>
                <c:pt idx="83">
                  <c:v>0.17999414962711399</c:v>
                </c:pt>
                <c:pt idx="84">
                  <c:v>0.177863559247876</c:v>
                </c:pt>
                <c:pt idx="85">
                  <c:v>0.174487850191022</c:v>
                </c:pt>
                <c:pt idx="86">
                  <c:v>0.17000286889257499</c:v>
                </c:pt>
                <c:pt idx="87">
                  <c:v>0.16461299967947099</c:v>
                </c:pt>
                <c:pt idx="88">
                  <c:v>0.15850229424419501</c:v>
                </c:pt>
                <c:pt idx="89">
                  <c:v>0.15177148816170799</c:v>
                </c:pt>
                <c:pt idx="90">
                  <c:v>0.14442962271156401</c:v>
                </c:pt>
                <c:pt idx="91">
                  <c:v>0.136436241241122</c:v>
                </c:pt>
                <c:pt idx="92">
                  <c:v>0.127764067174817</c:v>
                </c:pt>
                <c:pt idx="93">
                  <c:v>0.118448732914353</c:v>
                </c:pt>
                <c:pt idx="94">
                  <c:v>0.108608345063353</c:v>
                </c:pt>
                <c:pt idx="95">
                  <c:v>9.8434089245225107E-2</c:v>
                </c:pt>
                <c:pt idx="96">
                  <c:v>8.8162767263079797E-2</c:v>
                </c:pt>
                <c:pt idx="97">
                  <c:v>7.8043627114916997E-2</c:v>
                </c:pt>
                <c:pt idx="98">
                  <c:v>6.8308787913943403E-2</c:v>
                </c:pt>
                <c:pt idx="99">
                  <c:v>5.9152300031806097E-2</c:v>
                </c:pt>
                <c:pt idx="100">
                  <c:v>5.0718339653636098E-2</c:v>
                </c:pt>
                <c:pt idx="101">
                  <c:v>4.3097557993556197E-2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Series!$E$3</c:f>
              <c:strCache>
                <c:ptCount val="1"/>
                <c:pt idx="0">
                  <c:v>DIFFERENCES</c:v>
                </c:pt>
              </c:strCache>
            </c:strRef>
          </c:tx>
          <c:spPr>
            <a:ln>
              <a:noFill/>
            </a:ln>
          </c:spPr>
          <c:marker>
            <c:symbol val="plus"/>
            <c:size val="3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Series!$B$4:$B$108</c:f>
              <c:numCache>
                <c:formatCode>mm/dd/yyyy\ hh:mm:ss</c:formatCode>
                <c:ptCount val="105"/>
                <c:pt idx="0">
                  <c:v>40503.784076999997</c:v>
                </c:pt>
                <c:pt idx="1">
                  <c:v>40508.000004000001</c:v>
                </c:pt>
                <c:pt idx="2">
                  <c:v>40508.009485000002</c:v>
                </c:pt>
                <c:pt idx="3">
                  <c:v>40508.021335999998</c:v>
                </c:pt>
                <c:pt idx="4">
                  <c:v>40508.036147999999</c:v>
                </c:pt>
                <c:pt idx="5">
                  <c:v>40508.054665000003</c:v>
                </c:pt>
                <c:pt idx="6">
                  <c:v>40508.077810000003</c:v>
                </c:pt>
                <c:pt idx="7">
                  <c:v>40508.106742999997</c:v>
                </c:pt>
                <c:pt idx="8">
                  <c:v>40508.142908000002</c:v>
                </c:pt>
                <c:pt idx="9">
                  <c:v>40508.188113999997</c:v>
                </c:pt>
                <c:pt idx="10">
                  <c:v>40508.244622999999</c:v>
                </c:pt>
                <c:pt idx="11">
                  <c:v>40508.315258000002</c:v>
                </c:pt>
                <c:pt idx="12">
                  <c:v>40508.403552999996</c:v>
                </c:pt>
                <c:pt idx="13">
                  <c:v>40508.513921999998</c:v>
                </c:pt>
                <c:pt idx="14">
                  <c:v>40508.651881999998</c:v>
                </c:pt>
                <c:pt idx="15">
                  <c:v>40508.824332999997</c:v>
                </c:pt>
                <c:pt idx="16">
                  <c:v>40509.039896000002</c:v>
                </c:pt>
                <c:pt idx="17">
                  <c:v>40509.309349000003</c:v>
                </c:pt>
                <c:pt idx="18">
                  <c:v>40509.646165999999</c:v>
                </c:pt>
                <c:pt idx="19">
                  <c:v>40510.067186</c:v>
                </c:pt>
                <c:pt idx="20">
                  <c:v>40510.593461999997</c:v>
                </c:pt>
                <c:pt idx="21">
                  <c:v>40511.251306999999</c:v>
                </c:pt>
                <c:pt idx="22">
                  <c:v>40512.073614000001</c:v>
                </c:pt>
                <c:pt idx="23">
                  <c:v>40513.101498000004</c:v>
                </c:pt>
                <c:pt idx="24">
                  <c:v>40514.386353000002</c:v>
                </c:pt>
                <c:pt idx="25">
                  <c:v>40515.992420000002</c:v>
                </c:pt>
                <c:pt idx="26">
                  <c:v>40518.000006000002</c:v>
                </c:pt>
                <c:pt idx="27">
                  <c:v>40518.009487000003</c:v>
                </c:pt>
                <c:pt idx="28">
                  <c:v>40518.021337999999</c:v>
                </c:pt>
                <c:pt idx="29">
                  <c:v>40518.03615</c:v>
                </c:pt>
                <c:pt idx="30">
                  <c:v>40518.054666999997</c:v>
                </c:pt>
                <c:pt idx="31">
                  <c:v>40518.077812000003</c:v>
                </c:pt>
                <c:pt idx="32">
                  <c:v>40518.106744999997</c:v>
                </c:pt>
                <c:pt idx="33">
                  <c:v>40518.142910000002</c:v>
                </c:pt>
                <c:pt idx="34">
                  <c:v>40518.188115999998</c:v>
                </c:pt>
                <c:pt idx="35">
                  <c:v>40518.244624999999</c:v>
                </c:pt>
                <c:pt idx="36">
                  <c:v>40518.315260000003</c:v>
                </c:pt>
                <c:pt idx="37">
                  <c:v>40518.403554999997</c:v>
                </c:pt>
                <c:pt idx="38">
                  <c:v>40518.513923999999</c:v>
                </c:pt>
                <c:pt idx="39">
                  <c:v>40518.651883999999</c:v>
                </c:pt>
                <c:pt idx="40">
                  <c:v>40518.824334999998</c:v>
                </c:pt>
                <c:pt idx="41">
                  <c:v>40519.039898000003</c:v>
                </c:pt>
                <c:pt idx="42">
                  <c:v>40519.309352999997</c:v>
                </c:pt>
                <c:pt idx="43">
                  <c:v>40519.646172000001</c:v>
                </c:pt>
                <c:pt idx="44">
                  <c:v>40520.067192000002</c:v>
                </c:pt>
                <c:pt idx="45">
                  <c:v>40520.593467999999</c:v>
                </c:pt>
                <c:pt idx="46">
                  <c:v>40521.251312</c:v>
                </c:pt>
                <c:pt idx="47">
                  <c:v>40522.073620000003</c:v>
                </c:pt>
                <c:pt idx="48">
                  <c:v>40523.101500999997</c:v>
                </c:pt>
                <c:pt idx="49">
                  <c:v>40524.386356000003</c:v>
                </c:pt>
                <c:pt idx="50">
                  <c:v>40525.992423999996</c:v>
                </c:pt>
                <c:pt idx="51">
                  <c:v>40528.000008000003</c:v>
                </c:pt>
                <c:pt idx="52">
                  <c:v>40528.009487000003</c:v>
                </c:pt>
                <c:pt idx="53">
                  <c:v>40528.021338999999</c:v>
                </c:pt>
                <c:pt idx="54">
                  <c:v>40528.036152000001</c:v>
                </c:pt>
                <c:pt idx="55">
                  <c:v>40528.054667999997</c:v>
                </c:pt>
                <c:pt idx="56">
                  <c:v>40528.077815999997</c:v>
                </c:pt>
                <c:pt idx="57">
                  <c:v>40528.106746999998</c:v>
                </c:pt>
                <c:pt idx="58">
                  <c:v>40528.142913999996</c:v>
                </c:pt>
                <c:pt idx="59">
                  <c:v>40528.188122</c:v>
                </c:pt>
                <c:pt idx="60">
                  <c:v>40528.244629000001</c:v>
                </c:pt>
                <c:pt idx="61">
                  <c:v>40528.315265999998</c:v>
                </c:pt>
                <c:pt idx="62">
                  <c:v>40528.403560999999</c:v>
                </c:pt>
                <c:pt idx="63">
                  <c:v>40528.513927</c:v>
                </c:pt>
                <c:pt idx="64">
                  <c:v>40528.651886</c:v>
                </c:pt>
                <c:pt idx="65">
                  <c:v>40528.824336999998</c:v>
                </c:pt>
                <c:pt idx="66">
                  <c:v>40529.039898000003</c:v>
                </c:pt>
                <c:pt idx="67">
                  <c:v>40529.309352999997</c:v>
                </c:pt>
                <c:pt idx="68">
                  <c:v>40529.646172000001</c:v>
                </c:pt>
                <c:pt idx="69">
                  <c:v>40530.067192000002</c:v>
                </c:pt>
                <c:pt idx="70">
                  <c:v>40530.593467999999</c:v>
                </c:pt>
                <c:pt idx="71">
                  <c:v>40531.251312</c:v>
                </c:pt>
                <c:pt idx="72">
                  <c:v>40532.073620000003</c:v>
                </c:pt>
                <c:pt idx="73">
                  <c:v>40533.101500999997</c:v>
                </c:pt>
                <c:pt idx="74">
                  <c:v>40534.386356000003</c:v>
                </c:pt>
                <c:pt idx="75">
                  <c:v>40535.992423999996</c:v>
                </c:pt>
                <c:pt idx="76">
                  <c:v>40538.000008000003</c:v>
                </c:pt>
                <c:pt idx="77">
                  <c:v>40538.066372000001</c:v>
                </c:pt>
                <c:pt idx="78">
                  <c:v>40538.149325999999</c:v>
                </c:pt>
                <c:pt idx="79">
                  <c:v>40538.253020999997</c:v>
                </c:pt>
                <c:pt idx="80">
                  <c:v>40538.382637000002</c:v>
                </c:pt>
                <c:pt idx="81">
                  <c:v>40538.544658999999</c:v>
                </c:pt>
                <c:pt idx="82">
                  <c:v>40538.747185</c:v>
                </c:pt>
                <c:pt idx="83">
                  <c:v>40539.000343</c:v>
                </c:pt>
                <c:pt idx="84">
                  <c:v>40539.316791999998</c:v>
                </c:pt>
                <c:pt idx="85">
                  <c:v>40539.712353000003</c:v>
                </c:pt>
                <c:pt idx="86">
                  <c:v>40540.206802000001</c:v>
                </c:pt>
                <c:pt idx="87">
                  <c:v>40540.824863000002</c:v>
                </c:pt>
                <c:pt idx="88">
                  <c:v>40541.597438999997</c:v>
                </c:pt>
                <c:pt idx="89">
                  <c:v>40542.563159999998</c:v>
                </c:pt>
                <c:pt idx="90">
                  <c:v>40543.770309</c:v>
                </c:pt>
                <c:pt idx="91">
                  <c:v>40545.279246999999</c:v>
                </c:pt>
                <c:pt idx="92">
                  <c:v>40547.165420999998</c:v>
                </c:pt>
                <c:pt idx="93">
                  <c:v>40549.523139999998</c:v>
                </c:pt>
                <c:pt idx="94">
                  <c:v>40552.470284000003</c:v>
                </c:pt>
                <c:pt idx="95">
                  <c:v>40556.154220999997</c:v>
                </c:pt>
                <c:pt idx="96">
                  <c:v>40560.759140000002</c:v>
                </c:pt>
                <c:pt idx="97">
                  <c:v>40566.515289000003</c:v>
                </c:pt>
                <c:pt idx="98">
                  <c:v>40573.710471999999</c:v>
                </c:pt>
                <c:pt idx="99">
                  <c:v>40582.704452999998</c:v>
                </c:pt>
                <c:pt idx="100">
                  <c:v>40593.946929999998</c:v>
                </c:pt>
                <c:pt idx="101">
                  <c:v>40608.000019999999</c:v>
                </c:pt>
              </c:numCache>
            </c:numRef>
          </c:xVal>
          <c:yVal>
            <c:numRef>
              <c:f>Series!$E$4:$E$108</c:f>
              <c:numCache>
                <c:formatCode>General</c:formatCode>
                <c:ptCount val="105"/>
                <c:pt idx="0">
                  <c:v>6.9801745000000004E-4</c:v>
                </c:pt>
                <c:pt idx="1">
                  <c:v>6.9801745000000004E-4</c:v>
                </c:pt>
                <c:pt idx="2">
                  <c:v>6.9801745000000004E-4</c:v>
                </c:pt>
                <c:pt idx="3">
                  <c:v>6.9801745000000004E-4</c:v>
                </c:pt>
                <c:pt idx="4">
                  <c:v>6.9801745000000004E-4</c:v>
                </c:pt>
                <c:pt idx="5">
                  <c:v>6.9771745000000399E-4</c:v>
                </c:pt>
                <c:pt idx="6">
                  <c:v>6.9641745014182297E-4</c:v>
                </c:pt>
                <c:pt idx="7">
                  <c:v>6.9091757440540203E-4</c:v>
                </c:pt>
                <c:pt idx="8">
                  <c:v>6.7323087805155901E-4</c:v>
                </c:pt>
                <c:pt idx="9">
                  <c:v>6.2561206355072404E-4</c:v>
                </c:pt>
                <c:pt idx="10">
                  <c:v>5.1803069954055E-4</c:v>
                </c:pt>
                <c:pt idx="11">
                  <c:v>3.1472354268788198E-4</c:v>
                </c:pt>
                <c:pt idx="12">
                  <c:v>-7.1221126911227405E-7</c:v>
                </c:pt>
                <c:pt idx="13">
                  <c:v>-3.9719985233368198E-4</c:v>
                </c:pt>
                <c:pt idx="14">
                  <c:v>-7.8751433632129602E-4</c:v>
                </c:pt>
                <c:pt idx="15">
                  <c:v>-1.0551971543740499E-3</c:v>
                </c:pt>
                <c:pt idx="16">
                  <c:v>-1.1027247622744699E-3</c:v>
                </c:pt>
                <c:pt idx="17">
                  <c:v>-8.9717693781581401E-4</c:v>
                </c:pt>
                <c:pt idx="18">
                  <c:v>-4.9197669371698997E-4</c:v>
                </c:pt>
                <c:pt idx="19">
                  <c:v>-1.5741058190570002E-5</c:v>
                </c:pt>
                <c:pt idx="20">
                  <c:v>3.6777167513606102E-4</c:v>
                </c:pt>
                <c:pt idx="21">
                  <c:v>5.2120649814273103E-4</c:v>
                </c:pt>
                <c:pt idx="22">
                  <c:v>3.9813497984225699E-4</c:v>
                </c:pt>
                <c:pt idx="23">
                  <c:v>6.4011061240390398E-5</c:v>
                </c:pt>
                <c:pt idx="24">
                  <c:v>-3.2245256718281502E-4</c:v>
                </c:pt>
                <c:pt idx="25">
                  <c:v>-5.7705211792473399E-4</c:v>
                </c:pt>
                <c:pt idx="26">
                  <c:v>-5.5566160411719902E-4</c:v>
                </c:pt>
                <c:pt idx="27">
                  <c:v>-5.6026870874051305E-4</c:v>
                </c:pt>
                <c:pt idx="28">
                  <c:v>-5.6581428964022596E-4</c:v>
                </c:pt>
                <c:pt idx="29">
                  <c:v>-5.7264987540130098E-4</c:v>
                </c:pt>
                <c:pt idx="30">
                  <c:v>-5.8088623858575095E-4</c:v>
                </c:pt>
                <c:pt idx="31">
                  <c:v>-5.9015497715357503E-4</c:v>
                </c:pt>
                <c:pt idx="32">
                  <c:v>-5.9768138588552002E-4</c:v>
                </c:pt>
                <c:pt idx="33">
                  <c:v>-5.9608305635337701E-4</c:v>
                </c:pt>
                <c:pt idx="34">
                  <c:v>-5.6817965276126305E-4</c:v>
                </c:pt>
                <c:pt idx="35">
                  <c:v>-4.84324943672467E-4</c:v>
                </c:pt>
                <c:pt idx="36">
                  <c:v>-3.1020060847883303E-4</c:v>
                </c:pt>
                <c:pt idx="37">
                  <c:v>-2.9744384192273402E-5</c:v>
                </c:pt>
                <c:pt idx="38">
                  <c:v>3.2481232994910299E-4</c:v>
                </c:pt>
                <c:pt idx="39">
                  <c:v>6.6579388579245103E-4</c:v>
                </c:pt>
                <c:pt idx="40">
                  <c:v>8.7627885705347797E-4</c:v>
                </c:pt>
                <c:pt idx="41">
                  <c:v>8.5872559925433101E-4</c:v>
                </c:pt>
                <c:pt idx="42">
                  <c:v>5.8154485058899098E-4</c:v>
                </c:pt>
                <c:pt idx="43">
                  <c:v>1.00339127684784E-4</c:v>
                </c:pt>
                <c:pt idx="44">
                  <c:v>-4.51685923479841E-4</c:v>
                </c:pt>
                <c:pt idx="45">
                  <c:v>-9.03431606386936E-4</c:v>
                </c:pt>
                <c:pt idx="46">
                  <c:v>-1.1082971303928301E-3</c:v>
                </c:pt>
                <c:pt idx="47">
                  <c:v>-1.0050873857725101E-3</c:v>
                </c:pt>
                <c:pt idx="48">
                  <c:v>-6.44393888329306E-4</c:v>
                </c:pt>
                <c:pt idx="49">
                  <c:v>-1.66930715941232E-4</c:v>
                </c:pt>
                <c:pt idx="50">
                  <c:v>2.5853050770874297E-4</c:v>
                </c:pt>
                <c:pt idx="51">
                  <c:v>5.0467202818508996E-4</c:v>
                </c:pt>
                <c:pt idx="52">
                  <c:v>5.0836936340446705E-4</c:v>
                </c:pt>
                <c:pt idx="53">
                  <c:v>5.1286384983177604E-4</c:v>
                </c:pt>
                <c:pt idx="54">
                  <c:v>5.1837107341404199E-4</c:v>
                </c:pt>
                <c:pt idx="55">
                  <c:v>5.2508193700428996E-4</c:v>
                </c:pt>
                <c:pt idx="56">
                  <c:v>5.3224158842678205E-4</c:v>
                </c:pt>
                <c:pt idx="57">
                  <c:v>5.3740972209091699E-4</c:v>
                </c:pt>
                <c:pt idx="58">
                  <c:v>5.3273950705642805E-4</c:v>
                </c:pt>
                <c:pt idx="59">
                  <c:v>5.0114895038719199E-4</c:v>
                </c:pt>
                <c:pt idx="60">
                  <c:v>4.13009276939588E-4</c:v>
                </c:pt>
                <c:pt idx="61">
                  <c:v>2.33467378569801E-4</c:v>
                </c:pt>
                <c:pt idx="62">
                  <c:v>-5.3383540629198202E-5</c:v>
                </c:pt>
                <c:pt idx="63">
                  <c:v>-4.1548253459815199E-4</c:v>
                </c:pt>
                <c:pt idx="64">
                  <c:v>-7.6537779350166403E-4</c:v>
                </c:pt>
                <c:pt idx="65">
                  <c:v>-9.8590950419788406E-4</c:v>
                </c:pt>
                <c:pt idx="66">
                  <c:v>-9.7956985692862399E-4</c:v>
                </c:pt>
                <c:pt idx="67">
                  <c:v>-7.1411486368064205E-4</c:v>
                </c:pt>
                <c:pt idx="68">
                  <c:v>-2.4465170183067498E-4</c:v>
                </c:pt>
                <c:pt idx="69">
                  <c:v>2.97178355504232E-4</c:v>
                </c:pt>
                <c:pt idx="70">
                  <c:v>7.4244391265029797E-4</c:v>
                </c:pt>
                <c:pt idx="71">
                  <c:v>9.4858869142647097E-4</c:v>
                </c:pt>
                <c:pt idx="72">
                  <c:v>8.5902511417980301E-4</c:v>
                </c:pt>
                <c:pt idx="73">
                  <c:v>5.3300093007202498E-4</c:v>
                </c:pt>
                <c:pt idx="74">
                  <c:v>1.1747856311913801E-4</c:v>
                </c:pt>
                <c:pt idx="75">
                  <c:v>-2.0514716095809601E-4</c:v>
                </c:pt>
                <c:pt idx="76">
                  <c:v>-2.9287095742111502E-4</c:v>
                </c:pt>
                <c:pt idx="77">
                  <c:v>-3.0945829634551597E-4</c:v>
                </c:pt>
                <c:pt idx="78">
                  <c:v>-2.72136374567799E-4</c:v>
                </c:pt>
                <c:pt idx="79">
                  <c:v>-7.8956922959144598E-5</c:v>
                </c:pt>
                <c:pt idx="80">
                  <c:v>3.4608418064233001E-4</c:v>
                </c:pt>
                <c:pt idx="81">
                  <c:v>8.9015430488700799E-4</c:v>
                </c:pt>
                <c:pt idx="82">
                  <c:v>1.2931487952243801E-3</c:v>
                </c:pt>
                <c:pt idx="83">
                  <c:v>1.34504962711448E-3</c:v>
                </c:pt>
                <c:pt idx="84">
                  <c:v>1.00355924787637E-3</c:v>
                </c:pt>
                <c:pt idx="85">
                  <c:v>3.9355019102210698E-4</c:v>
                </c:pt>
                <c:pt idx="86">
                  <c:v>-2.5843110742454403E-4</c:v>
                </c:pt>
                <c:pt idx="87">
                  <c:v>-7.1920032052880101E-4</c:v>
                </c:pt>
                <c:pt idx="88">
                  <c:v>-8.4350575580482902E-4</c:v>
                </c:pt>
                <c:pt idx="89">
                  <c:v>-6.2791183829191601E-4</c:v>
                </c:pt>
                <c:pt idx="90">
                  <c:v>-1.9847728843574999E-4</c:v>
                </c:pt>
                <c:pt idx="91">
                  <c:v>2.5154124112244898E-4</c:v>
                </c:pt>
                <c:pt idx="92">
                  <c:v>5.4836717481729304E-4</c:v>
                </c:pt>
                <c:pt idx="93">
                  <c:v>6.0203291435356699E-4</c:v>
                </c:pt>
                <c:pt idx="94">
                  <c:v>4.1864506335373398E-4</c:v>
                </c:pt>
                <c:pt idx="95">
                  <c:v>7.8989245225147194E-5</c:v>
                </c:pt>
                <c:pt idx="96">
                  <c:v>-3.1773273692016398E-4</c:v>
                </c:pt>
                <c:pt idx="97">
                  <c:v>-6.8487288508300905E-4</c:v>
                </c:pt>
                <c:pt idx="98">
                  <c:v>-9.6641208605650897E-4</c:v>
                </c:pt>
                <c:pt idx="99">
                  <c:v>-1.1453999681938099E-3</c:v>
                </c:pt>
                <c:pt idx="100">
                  <c:v>-1.22316034636382E-3</c:v>
                </c:pt>
                <c:pt idx="101">
                  <c:v>-1.2088420064437801E-3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Series!$A$3</c:f>
              <c:strCache>
                <c:ptCount val="1"/>
                <c:pt idx="0">
                  <c:v>Slope+Offset</c:v>
                </c:pt>
              </c:strCache>
            </c:strRef>
          </c:tx>
          <c:spPr>
            <a:ln w="22225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Series!$B$4:$B$108</c:f>
              <c:numCache>
                <c:formatCode>mm/dd/yyyy\ hh:mm:ss</c:formatCode>
                <c:ptCount val="105"/>
                <c:pt idx="0">
                  <c:v>40503.784076999997</c:v>
                </c:pt>
                <c:pt idx="1">
                  <c:v>40508.000004000001</c:v>
                </c:pt>
                <c:pt idx="2">
                  <c:v>40508.009485000002</c:v>
                </c:pt>
                <c:pt idx="3">
                  <c:v>40508.021335999998</c:v>
                </c:pt>
                <c:pt idx="4">
                  <c:v>40508.036147999999</c:v>
                </c:pt>
                <c:pt idx="5">
                  <c:v>40508.054665000003</c:v>
                </c:pt>
                <c:pt idx="6">
                  <c:v>40508.077810000003</c:v>
                </c:pt>
                <c:pt idx="7">
                  <c:v>40508.106742999997</c:v>
                </c:pt>
                <c:pt idx="8">
                  <c:v>40508.142908000002</c:v>
                </c:pt>
                <c:pt idx="9">
                  <c:v>40508.188113999997</c:v>
                </c:pt>
                <c:pt idx="10">
                  <c:v>40508.244622999999</c:v>
                </c:pt>
                <c:pt idx="11">
                  <c:v>40508.315258000002</c:v>
                </c:pt>
                <c:pt idx="12">
                  <c:v>40508.403552999996</c:v>
                </c:pt>
                <c:pt idx="13">
                  <c:v>40508.513921999998</c:v>
                </c:pt>
                <c:pt idx="14">
                  <c:v>40508.651881999998</c:v>
                </c:pt>
                <c:pt idx="15">
                  <c:v>40508.824332999997</c:v>
                </c:pt>
                <c:pt idx="16">
                  <c:v>40509.039896000002</c:v>
                </c:pt>
                <c:pt idx="17">
                  <c:v>40509.309349000003</c:v>
                </c:pt>
                <c:pt idx="18">
                  <c:v>40509.646165999999</c:v>
                </c:pt>
                <c:pt idx="19">
                  <c:v>40510.067186</c:v>
                </c:pt>
                <c:pt idx="20">
                  <c:v>40510.593461999997</c:v>
                </c:pt>
                <c:pt idx="21">
                  <c:v>40511.251306999999</c:v>
                </c:pt>
                <c:pt idx="22">
                  <c:v>40512.073614000001</c:v>
                </c:pt>
                <c:pt idx="23">
                  <c:v>40513.101498000004</c:v>
                </c:pt>
                <c:pt idx="24">
                  <c:v>40514.386353000002</c:v>
                </c:pt>
                <c:pt idx="25">
                  <c:v>40515.992420000002</c:v>
                </c:pt>
                <c:pt idx="26">
                  <c:v>40518.000006000002</c:v>
                </c:pt>
                <c:pt idx="27">
                  <c:v>40518.009487000003</c:v>
                </c:pt>
                <c:pt idx="28">
                  <c:v>40518.021337999999</c:v>
                </c:pt>
                <c:pt idx="29">
                  <c:v>40518.03615</c:v>
                </c:pt>
                <c:pt idx="30">
                  <c:v>40518.054666999997</c:v>
                </c:pt>
                <c:pt idx="31">
                  <c:v>40518.077812000003</c:v>
                </c:pt>
                <c:pt idx="32">
                  <c:v>40518.106744999997</c:v>
                </c:pt>
                <c:pt idx="33">
                  <c:v>40518.142910000002</c:v>
                </c:pt>
                <c:pt idx="34">
                  <c:v>40518.188115999998</c:v>
                </c:pt>
                <c:pt idx="35">
                  <c:v>40518.244624999999</c:v>
                </c:pt>
                <c:pt idx="36">
                  <c:v>40518.315260000003</c:v>
                </c:pt>
                <c:pt idx="37">
                  <c:v>40518.403554999997</c:v>
                </c:pt>
                <c:pt idx="38">
                  <c:v>40518.513923999999</c:v>
                </c:pt>
                <c:pt idx="39">
                  <c:v>40518.651883999999</c:v>
                </c:pt>
                <c:pt idx="40">
                  <c:v>40518.824334999998</c:v>
                </c:pt>
                <c:pt idx="41">
                  <c:v>40519.039898000003</c:v>
                </c:pt>
                <c:pt idx="42">
                  <c:v>40519.309352999997</c:v>
                </c:pt>
                <c:pt idx="43">
                  <c:v>40519.646172000001</c:v>
                </c:pt>
                <c:pt idx="44">
                  <c:v>40520.067192000002</c:v>
                </c:pt>
                <c:pt idx="45">
                  <c:v>40520.593467999999</c:v>
                </c:pt>
                <c:pt idx="46">
                  <c:v>40521.251312</c:v>
                </c:pt>
                <c:pt idx="47">
                  <c:v>40522.073620000003</c:v>
                </c:pt>
                <c:pt idx="48">
                  <c:v>40523.101500999997</c:v>
                </c:pt>
                <c:pt idx="49">
                  <c:v>40524.386356000003</c:v>
                </c:pt>
                <c:pt idx="50">
                  <c:v>40525.992423999996</c:v>
                </c:pt>
                <c:pt idx="51">
                  <c:v>40528.000008000003</c:v>
                </c:pt>
                <c:pt idx="52">
                  <c:v>40528.009487000003</c:v>
                </c:pt>
                <c:pt idx="53">
                  <c:v>40528.021338999999</c:v>
                </c:pt>
                <c:pt idx="54">
                  <c:v>40528.036152000001</c:v>
                </c:pt>
                <c:pt idx="55">
                  <c:v>40528.054667999997</c:v>
                </c:pt>
                <c:pt idx="56">
                  <c:v>40528.077815999997</c:v>
                </c:pt>
                <c:pt idx="57">
                  <c:v>40528.106746999998</c:v>
                </c:pt>
                <c:pt idx="58">
                  <c:v>40528.142913999996</c:v>
                </c:pt>
                <c:pt idx="59">
                  <c:v>40528.188122</c:v>
                </c:pt>
                <c:pt idx="60">
                  <c:v>40528.244629000001</c:v>
                </c:pt>
                <c:pt idx="61">
                  <c:v>40528.315265999998</c:v>
                </c:pt>
                <c:pt idx="62">
                  <c:v>40528.403560999999</c:v>
                </c:pt>
                <c:pt idx="63">
                  <c:v>40528.513927</c:v>
                </c:pt>
                <c:pt idx="64">
                  <c:v>40528.651886</c:v>
                </c:pt>
                <c:pt idx="65">
                  <c:v>40528.824336999998</c:v>
                </c:pt>
                <c:pt idx="66">
                  <c:v>40529.039898000003</c:v>
                </c:pt>
                <c:pt idx="67">
                  <c:v>40529.309352999997</c:v>
                </c:pt>
                <c:pt idx="68">
                  <c:v>40529.646172000001</c:v>
                </c:pt>
                <c:pt idx="69">
                  <c:v>40530.067192000002</c:v>
                </c:pt>
                <c:pt idx="70">
                  <c:v>40530.593467999999</c:v>
                </c:pt>
                <c:pt idx="71">
                  <c:v>40531.251312</c:v>
                </c:pt>
                <c:pt idx="72">
                  <c:v>40532.073620000003</c:v>
                </c:pt>
                <c:pt idx="73">
                  <c:v>40533.101500999997</c:v>
                </c:pt>
                <c:pt idx="74">
                  <c:v>40534.386356000003</c:v>
                </c:pt>
                <c:pt idx="75">
                  <c:v>40535.992423999996</c:v>
                </c:pt>
                <c:pt idx="76">
                  <c:v>40538.000008000003</c:v>
                </c:pt>
                <c:pt idx="77">
                  <c:v>40538.066372000001</c:v>
                </c:pt>
                <c:pt idx="78">
                  <c:v>40538.149325999999</c:v>
                </c:pt>
                <c:pt idx="79">
                  <c:v>40538.253020999997</c:v>
                </c:pt>
                <c:pt idx="80">
                  <c:v>40538.382637000002</c:v>
                </c:pt>
                <c:pt idx="81">
                  <c:v>40538.544658999999</c:v>
                </c:pt>
                <c:pt idx="82">
                  <c:v>40538.747185</c:v>
                </c:pt>
                <c:pt idx="83">
                  <c:v>40539.000343</c:v>
                </c:pt>
                <c:pt idx="84">
                  <c:v>40539.316791999998</c:v>
                </c:pt>
                <c:pt idx="85">
                  <c:v>40539.712353000003</c:v>
                </c:pt>
                <c:pt idx="86">
                  <c:v>40540.206802000001</c:v>
                </c:pt>
                <c:pt idx="87">
                  <c:v>40540.824863000002</c:v>
                </c:pt>
                <c:pt idx="88">
                  <c:v>40541.597438999997</c:v>
                </c:pt>
                <c:pt idx="89">
                  <c:v>40542.563159999998</c:v>
                </c:pt>
                <c:pt idx="90">
                  <c:v>40543.770309</c:v>
                </c:pt>
                <c:pt idx="91">
                  <c:v>40545.279246999999</c:v>
                </c:pt>
                <c:pt idx="92">
                  <c:v>40547.165420999998</c:v>
                </c:pt>
                <c:pt idx="93">
                  <c:v>40549.523139999998</c:v>
                </c:pt>
                <c:pt idx="94">
                  <c:v>40552.470284000003</c:v>
                </c:pt>
                <c:pt idx="95">
                  <c:v>40556.154220999997</c:v>
                </c:pt>
                <c:pt idx="96">
                  <c:v>40560.759140000002</c:v>
                </c:pt>
                <c:pt idx="97">
                  <c:v>40566.515289000003</c:v>
                </c:pt>
                <c:pt idx="98">
                  <c:v>40573.710471999999</c:v>
                </c:pt>
                <c:pt idx="99">
                  <c:v>40582.704452999998</c:v>
                </c:pt>
                <c:pt idx="100">
                  <c:v>40593.946929999998</c:v>
                </c:pt>
                <c:pt idx="101">
                  <c:v>40608.000019999999</c:v>
                </c:pt>
              </c:numCache>
            </c:numRef>
          </c:xVal>
          <c:yVal>
            <c:numRef>
              <c:f>Series!$A$4:$A$108</c:f>
              <c:numCache>
                <c:formatCode>General</c:formatCode>
                <c:ptCount val="105"/>
                <c:pt idx="0">
                  <c:v>6.9801745000000004E-4</c:v>
                </c:pt>
                <c:pt idx="1">
                  <c:v>6.9801745000000004E-4</c:v>
                </c:pt>
                <c:pt idx="2">
                  <c:v>6.9801745000000004E-4</c:v>
                </c:pt>
                <c:pt idx="3">
                  <c:v>6.9801745000000004E-4</c:v>
                </c:pt>
                <c:pt idx="4">
                  <c:v>6.9801745000000004E-4</c:v>
                </c:pt>
                <c:pt idx="5">
                  <c:v>6.9801745000000004E-4</c:v>
                </c:pt>
                <c:pt idx="6">
                  <c:v>6.9801745000000004E-4</c:v>
                </c:pt>
                <c:pt idx="7">
                  <c:v>6.9801745000000004E-4</c:v>
                </c:pt>
                <c:pt idx="8">
                  <c:v>6.9801745000000004E-4</c:v>
                </c:pt>
                <c:pt idx="9">
                  <c:v>6.9801745000000004E-4</c:v>
                </c:pt>
                <c:pt idx="10">
                  <c:v>6.9801745000000004E-4</c:v>
                </c:pt>
                <c:pt idx="11">
                  <c:v>6.9801745000000004E-4</c:v>
                </c:pt>
                <c:pt idx="12">
                  <c:v>6.9801745000000004E-4</c:v>
                </c:pt>
                <c:pt idx="13">
                  <c:v>6.9801745000000004E-4</c:v>
                </c:pt>
                <c:pt idx="14">
                  <c:v>6.9801745000000004E-4</c:v>
                </c:pt>
                <c:pt idx="15">
                  <c:v>6.9801745000000004E-4</c:v>
                </c:pt>
                <c:pt idx="16">
                  <c:v>6.9801745000000004E-4</c:v>
                </c:pt>
                <c:pt idx="17">
                  <c:v>6.9801745000000004E-4</c:v>
                </c:pt>
                <c:pt idx="18">
                  <c:v>6.9801745000000004E-4</c:v>
                </c:pt>
                <c:pt idx="19">
                  <c:v>6.9801745000000004E-4</c:v>
                </c:pt>
                <c:pt idx="20">
                  <c:v>6.9801745000000004E-4</c:v>
                </c:pt>
                <c:pt idx="21">
                  <c:v>6.9801745000000004E-4</c:v>
                </c:pt>
                <c:pt idx="22">
                  <c:v>6.9801745000000004E-4</c:v>
                </c:pt>
                <c:pt idx="23">
                  <c:v>6.9801745000000004E-4</c:v>
                </c:pt>
                <c:pt idx="24">
                  <c:v>6.9801745000000004E-4</c:v>
                </c:pt>
                <c:pt idx="25">
                  <c:v>6.9801745000000004E-4</c:v>
                </c:pt>
                <c:pt idx="26">
                  <c:v>6.9801745000000004E-4</c:v>
                </c:pt>
                <c:pt idx="27">
                  <c:v>6.9801745000000004E-4</c:v>
                </c:pt>
                <c:pt idx="28">
                  <c:v>6.9801745000000004E-4</c:v>
                </c:pt>
                <c:pt idx="29">
                  <c:v>6.9801745000000004E-4</c:v>
                </c:pt>
                <c:pt idx="30">
                  <c:v>6.9801745000000004E-4</c:v>
                </c:pt>
                <c:pt idx="31">
                  <c:v>6.9801745000000004E-4</c:v>
                </c:pt>
                <c:pt idx="32">
                  <c:v>6.9801745000000004E-4</c:v>
                </c:pt>
                <c:pt idx="33">
                  <c:v>6.9801745000000004E-4</c:v>
                </c:pt>
                <c:pt idx="34">
                  <c:v>6.9801745000000004E-4</c:v>
                </c:pt>
                <c:pt idx="35">
                  <c:v>6.9801745000000004E-4</c:v>
                </c:pt>
                <c:pt idx="36">
                  <c:v>6.9801745000000004E-4</c:v>
                </c:pt>
                <c:pt idx="37">
                  <c:v>6.9801745000000004E-4</c:v>
                </c:pt>
                <c:pt idx="38">
                  <c:v>6.9801745000000004E-4</c:v>
                </c:pt>
                <c:pt idx="39">
                  <c:v>6.9801745000000004E-4</c:v>
                </c:pt>
                <c:pt idx="40">
                  <c:v>6.9801745000000004E-4</c:v>
                </c:pt>
                <c:pt idx="41">
                  <c:v>6.9801745000000004E-4</c:v>
                </c:pt>
                <c:pt idx="42">
                  <c:v>6.9801745000000004E-4</c:v>
                </c:pt>
                <c:pt idx="43">
                  <c:v>6.9801745000000004E-4</c:v>
                </c:pt>
                <c:pt idx="44">
                  <c:v>6.9801745000000004E-4</c:v>
                </c:pt>
                <c:pt idx="45">
                  <c:v>6.9801745000000004E-4</c:v>
                </c:pt>
                <c:pt idx="46">
                  <c:v>6.9801745000000004E-4</c:v>
                </c:pt>
                <c:pt idx="47">
                  <c:v>6.9801745000000004E-4</c:v>
                </c:pt>
                <c:pt idx="48">
                  <c:v>6.9801745000000004E-4</c:v>
                </c:pt>
                <c:pt idx="49">
                  <c:v>6.9801745000000004E-4</c:v>
                </c:pt>
                <c:pt idx="50">
                  <c:v>6.9801745000000004E-4</c:v>
                </c:pt>
                <c:pt idx="51">
                  <c:v>6.9801745000000004E-4</c:v>
                </c:pt>
                <c:pt idx="52">
                  <c:v>6.9801745000000004E-4</c:v>
                </c:pt>
                <c:pt idx="53">
                  <c:v>6.9801745000000004E-4</c:v>
                </c:pt>
                <c:pt idx="54">
                  <c:v>6.9801745000000004E-4</c:v>
                </c:pt>
                <c:pt idx="55">
                  <c:v>6.9801745000000004E-4</c:v>
                </c:pt>
                <c:pt idx="56">
                  <c:v>6.9801745000000004E-4</c:v>
                </c:pt>
                <c:pt idx="57">
                  <c:v>6.9801745000000004E-4</c:v>
                </c:pt>
                <c:pt idx="58">
                  <c:v>6.9801745000000004E-4</c:v>
                </c:pt>
                <c:pt idx="59">
                  <c:v>6.9801745000000004E-4</c:v>
                </c:pt>
                <c:pt idx="60">
                  <c:v>6.9801745000000004E-4</c:v>
                </c:pt>
                <c:pt idx="61">
                  <c:v>6.9801745000000004E-4</c:v>
                </c:pt>
                <c:pt idx="62">
                  <c:v>6.9801745000000004E-4</c:v>
                </c:pt>
                <c:pt idx="63">
                  <c:v>6.9801745000000004E-4</c:v>
                </c:pt>
                <c:pt idx="64">
                  <c:v>6.9801745000000004E-4</c:v>
                </c:pt>
                <c:pt idx="65">
                  <c:v>6.9801745000000004E-4</c:v>
                </c:pt>
                <c:pt idx="66">
                  <c:v>6.9801745000000004E-4</c:v>
                </c:pt>
                <c:pt idx="67">
                  <c:v>6.9801745000000004E-4</c:v>
                </c:pt>
                <c:pt idx="68">
                  <c:v>6.9801745000000004E-4</c:v>
                </c:pt>
                <c:pt idx="69">
                  <c:v>6.9801745000000004E-4</c:v>
                </c:pt>
                <c:pt idx="70">
                  <c:v>6.9801745000000004E-4</c:v>
                </c:pt>
                <c:pt idx="71">
                  <c:v>6.9801745000000004E-4</c:v>
                </c:pt>
                <c:pt idx="72">
                  <c:v>6.9801745000000004E-4</c:v>
                </c:pt>
                <c:pt idx="73">
                  <c:v>6.9801745000000004E-4</c:v>
                </c:pt>
                <c:pt idx="74">
                  <c:v>6.9801745000000004E-4</c:v>
                </c:pt>
                <c:pt idx="75">
                  <c:v>6.9801745000000004E-4</c:v>
                </c:pt>
                <c:pt idx="76">
                  <c:v>6.9801745000000004E-4</c:v>
                </c:pt>
                <c:pt idx="77">
                  <c:v>6.9801745000000004E-4</c:v>
                </c:pt>
                <c:pt idx="78">
                  <c:v>6.9801745000000004E-4</c:v>
                </c:pt>
                <c:pt idx="79">
                  <c:v>6.9801745000000004E-4</c:v>
                </c:pt>
                <c:pt idx="80">
                  <c:v>6.9801745000000004E-4</c:v>
                </c:pt>
                <c:pt idx="81">
                  <c:v>6.9801745000000004E-4</c:v>
                </c:pt>
                <c:pt idx="82">
                  <c:v>6.9801745000000004E-4</c:v>
                </c:pt>
                <c:pt idx="83">
                  <c:v>6.9801745000000004E-4</c:v>
                </c:pt>
                <c:pt idx="84">
                  <c:v>6.9801745000000004E-4</c:v>
                </c:pt>
                <c:pt idx="85">
                  <c:v>6.9801745000000004E-4</c:v>
                </c:pt>
                <c:pt idx="86">
                  <c:v>6.9801745000000004E-4</c:v>
                </c:pt>
                <c:pt idx="87">
                  <c:v>6.9801745000000004E-4</c:v>
                </c:pt>
                <c:pt idx="88">
                  <c:v>6.9801745000000004E-4</c:v>
                </c:pt>
                <c:pt idx="89">
                  <c:v>6.9801745000000004E-4</c:v>
                </c:pt>
                <c:pt idx="90">
                  <c:v>6.9801745000000004E-4</c:v>
                </c:pt>
                <c:pt idx="91">
                  <c:v>6.9801745000000004E-4</c:v>
                </c:pt>
                <c:pt idx="92">
                  <c:v>6.9801745000000004E-4</c:v>
                </c:pt>
                <c:pt idx="93">
                  <c:v>6.9801745000000004E-4</c:v>
                </c:pt>
                <c:pt idx="94">
                  <c:v>6.9801745000000004E-4</c:v>
                </c:pt>
                <c:pt idx="95">
                  <c:v>6.9801745000000004E-4</c:v>
                </c:pt>
                <c:pt idx="96">
                  <c:v>6.9801745000000004E-4</c:v>
                </c:pt>
                <c:pt idx="97">
                  <c:v>6.9801745000000004E-4</c:v>
                </c:pt>
                <c:pt idx="98">
                  <c:v>6.9801745000000004E-4</c:v>
                </c:pt>
                <c:pt idx="99">
                  <c:v>6.9801745000000004E-4</c:v>
                </c:pt>
                <c:pt idx="100">
                  <c:v>6.9801745000000004E-4</c:v>
                </c:pt>
                <c:pt idx="101">
                  <c:v>6.9801745000000004E-4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766272"/>
        <c:axId val="253769984"/>
      </c:scatterChart>
      <c:valAx>
        <c:axId val="253766272"/>
        <c:scaling>
          <c:orientation val="minMax"/>
          <c:max val="40609"/>
          <c:min val="40500.990972222222"/>
        </c:scaling>
        <c:delete val="0"/>
        <c:axPos val="b"/>
        <c:numFmt formatCode="mm/dd/yy" sourceLinked="0"/>
        <c:majorTickMark val="cross"/>
        <c:minorTickMark val="in"/>
        <c:tickLblPos val="low"/>
        <c:crossAx val="253769984"/>
        <c:crosses val="autoZero"/>
        <c:crossBetween val="midCat"/>
      </c:valAx>
      <c:valAx>
        <c:axId val="253769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53766272"/>
        <c:crosses val="autoZero"/>
        <c:crossBetween val="midCat"/>
      </c:valAx>
      <c:spPr>
        <a:ln w="1905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1922720289885023"/>
          <c:y val="4.472172664958618E-2"/>
          <c:w val="0.19814654156254422"/>
          <c:h val="0.1148121484814398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13</xdr:col>
      <xdr:colOff>0</xdr:colOff>
      <xdr:row>27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H10"/>
  <sheetViews>
    <sheetView zoomScale="80" zoomScaleNormal="80" workbookViewId="0">
      <selection activeCell="Q2" sqref="Q2:Q104"/>
    </sheetView>
  </sheetViews>
  <sheetFormatPr defaultRowHeight="15" x14ac:dyDescent="0.25"/>
  <cols>
    <col min="2" max="2" width="14.85546875" bestFit="1" customWidth="1"/>
    <col min="3" max="3" width="14.85546875" customWidth="1"/>
    <col min="4" max="4" width="21.42578125" customWidth="1"/>
    <col min="5" max="5" width="10.140625" bestFit="1" customWidth="1"/>
    <col min="8" max="8" width="30" bestFit="1" customWidth="1"/>
  </cols>
  <sheetData>
    <row r="1" spans="2:8" ht="30.75" thickBot="1" x14ac:dyDescent="0.3">
      <c r="B1" s="14" t="s">
        <v>3</v>
      </c>
      <c r="C1" s="14" t="s">
        <v>33</v>
      </c>
      <c r="D1" s="14" t="s">
        <v>32</v>
      </c>
      <c r="E1" s="14" t="s">
        <v>42</v>
      </c>
      <c r="H1" t="s">
        <v>26</v>
      </c>
    </row>
    <row r="2" spans="2:8" x14ac:dyDescent="0.25">
      <c r="B2" s="5" t="s">
        <v>27</v>
      </c>
      <c r="C2" t="s">
        <v>34</v>
      </c>
      <c r="D2" t="s">
        <v>49</v>
      </c>
      <c r="E2">
        <v>0</v>
      </c>
    </row>
    <row r="3" spans="2:8" x14ac:dyDescent="0.25">
      <c r="B3" s="5" t="s">
        <v>28</v>
      </c>
      <c r="C3" t="s">
        <v>36</v>
      </c>
      <c r="E3">
        <v>1000</v>
      </c>
      <c r="G3" t="s">
        <v>54</v>
      </c>
    </row>
    <row r="4" spans="2:8" x14ac:dyDescent="0.25">
      <c r="B4" s="5" t="s">
        <v>30</v>
      </c>
      <c r="C4" t="s">
        <v>35</v>
      </c>
      <c r="E4">
        <v>2000</v>
      </c>
    </row>
    <row r="5" spans="2:8" x14ac:dyDescent="0.25">
      <c r="B5" s="5" t="s">
        <v>31</v>
      </c>
      <c r="E5">
        <v>3000</v>
      </c>
    </row>
    <row r="6" spans="2:8" x14ac:dyDescent="0.25">
      <c r="B6" s="5" t="s">
        <v>29</v>
      </c>
      <c r="E6">
        <v>4000</v>
      </c>
    </row>
    <row r="7" spans="2:8" x14ac:dyDescent="0.25">
      <c r="B7" s="5" t="s">
        <v>44</v>
      </c>
      <c r="E7">
        <v>6000</v>
      </c>
    </row>
    <row r="8" spans="2:8" x14ac:dyDescent="0.25">
      <c r="B8" s="5" t="s">
        <v>43</v>
      </c>
      <c r="E8">
        <v>8000</v>
      </c>
    </row>
    <row r="9" spans="2:8" x14ac:dyDescent="0.25">
      <c r="E9">
        <v>10000</v>
      </c>
    </row>
    <row r="10" spans="2:8" x14ac:dyDescent="0.25">
      <c r="E10">
        <v>12000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13"/>
  <sheetViews>
    <sheetView showGridLines="0" tabSelected="1" zoomScaleNormal="100" workbookViewId="0">
      <pane ySplit="1" topLeftCell="A2" activePane="bottomLeft" state="frozen"/>
      <selection pane="bottomLeft" activeCell="E11" sqref="E11:E13"/>
    </sheetView>
  </sheetViews>
  <sheetFormatPr defaultRowHeight="15" zeroHeight="1" x14ac:dyDescent="0.25"/>
  <cols>
    <col min="1" max="1" width="15.140625" bestFit="1" customWidth="1"/>
    <col min="2" max="2" width="20.42578125" customWidth="1"/>
    <col min="3" max="3" width="9.7109375" customWidth="1"/>
    <col min="4" max="4" width="4.85546875" style="4" bestFit="1" customWidth="1"/>
    <col min="5" max="5" width="7.42578125" customWidth="1"/>
    <col min="6" max="6" width="4.85546875" style="4" bestFit="1" customWidth="1"/>
    <col min="9" max="9" width="14.140625" bestFit="1" customWidth="1"/>
    <col min="10" max="10" width="26" bestFit="1" customWidth="1"/>
    <col min="11" max="11" width="14.7109375" customWidth="1"/>
    <col min="18" max="18" width="13.140625" customWidth="1"/>
  </cols>
  <sheetData>
    <row r="1" spans="1:11" ht="27" customHeight="1" x14ac:dyDescent="0.25">
      <c r="A1" s="2"/>
      <c r="B1" s="16" t="s">
        <v>19</v>
      </c>
      <c r="C1" s="17">
        <f>(SUMSQ(Series!E4:E1048576)/COUNT(Series!E4:E1048576))^0.5</f>
        <v>6.4559909129352391E-4</v>
      </c>
      <c r="I1" s="13" t="s">
        <v>1</v>
      </c>
      <c r="J1" s="12" t="s">
        <v>7</v>
      </c>
    </row>
    <row r="2" spans="1:11" x14ac:dyDescent="0.25">
      <c r="A2" s="2"/>
    </row>
    <row r="3" spans="1:11" x14ac:dyDescent="0.25">
      <c r="A3" s="2" t="s">
        <v>15</v>
      </c>
      <c r="B3" s="6">
        <v>2.9999999999999997E-4</v>
      </c>
      <c r="D3" s="15" t="s">
        <v>37</v>
      </c>
      <c r="E3">
        <f ca="1">MAX(Series!$A$4:$A$999999)</f>
        <v>6.9801745000000004E-4</v>
      </c>
      <c r="J3" s="2" t="s">
        <v>20</v>
      </c>
      <c r="K3" t="s">
        <v>45</v>
      </c>
    </row>
    <row r="4" spans="1:11" x14ac:dyDescent="0.25">
      <c r="A4" s="2" t="s">
        <v>8</v>
      </c>
      <c r="B4" s="7">
        <v>30</v>
      </c>
      <c r="D4" s="15" t="s">
        <v>38</v>
      </c>
      <c r="E4">
        <f ca="1">MIN(Series!$A$4:$A$999999)</f>
        <v>6.9801745000000004E-4</v>
      </c>
      <c r="J4" s="2" t="s">
        <v>10</v>
      </c>
      <c r="K4" t="s">
        <v>46</v>
      </c>
    </row>
    <row r="5" spans="1:11" x14ac:dyDescent="0.25">
      <c r="A5" s="2" t="s">
        <v>13</v>
      </c>
      <c r="B5" s="18">
        <v>40500.990972222222</v>
      </c>
      <c r="D5" s="15" t="s">
        <v>39</v>
      </c>
      <c r="E5">
        <f ca="1">AVERAGE(Series!$A$4:$A$999999)</f>
        <v>6.9801744999999982E-4</v>
      </c>
      <c r="J5" s="2" t="s">
        <v>11</v>
      </c>
      <c r="K5" t="s">
        <v>47</v>
      </c>
    </row>
    <row r="6" spans="1:11" x14ac:dyDescent="0.25">
      <c r="A6" s="2" t="s">
        <v>14</v>
      </c>
      <c r="B6" s="18">
        <v>40609</v>
      </c>
      <c r="D6" s="15" t="s">
        <v>40</v>
      </c>
      <c r="E6">
        <f ca="1">STDEV(Series!$A$4:$A$999999)</f>
        <v>2.179112579699563E-19</v>
      </c>
      <c r="I6" s="2"/>
    </row>
    <row r="7" spans="1:11" x14ac:dyDescent="0.25">
      <c r="A7" s="2" t="s">
        <v>0</v>
      </c>
      <c r="B7" s="11">
        <v>2.0833333333333301E-2</v>
      </c>
      <c r="D7" s="15" t="s">
        <v>41</v>
      </c>
      <c r="E7">
        <f ca="1">COUNT(Series!$A$4:$A$999999)</f>
        <v>102</v>
      </c>
      <c r="I7" s="2"/>
    </row>
    <row r="8" spans="1:11" x14ac:dyDescent="0.25">
      <c r="A8" s="2"/>
    </row>
    <row r="9" spans="1:11" x14ac:dyDescent="0.25">
      <c r="A9" s="2" t="s">
        <v>12</v>
      </c>
      <c r="B9" t="s">
        <v>48</v>
      </c>
    </row>
    <row r="10" spans="1:11" s="10" customFormat="1" x14ac:dyDescent="0.25">
      <c r="A10" s="8" t="s">
        <v>3</v>
      </c>
      <c r="B10" s="8" t="s">
        <v>2</v>
      </c>
      <c r="C10" s="8" t="s">
        <v>21</v>
      </c>
      <c r="D10" s="9" t="s">
        <v>4</v>
      </c>
      <c r="E10" s="8" t="s">
        <v>22</v>
      </c>
      <c r="F10" s="9" t="s">
        <v>4</v>
      </c>
      <c r="G10" s="8" t="s">
        <v>23</v>
      </c>
      <c r="H10" s="8" t="s">
        <v>24</v>
      </c>
      <c r="I10" s="8" t="s">
        <v>25</v>
      </c>
      <c r="J10" s="8"/>
    </row>
    <row r="11" spans="1:11" x14ac:dyDescent="0.25">
      <c r="A11" s="5" t="s">
        <v>7</v>
      </c>
      <c r="B11" s="2"/>
      <c r="C11" s="3">
        <v>0</v>
      </c>
      <c r="D11" s="4" t="s">
        <v>6</v>
      </c>
      <c r="E11" s="3">
        <v>6.9801745000042104E-4</v>
      </c>
      <c r="F11" s="4" t="s">
        <v>5</v>
      </c>
    </row>
    <row r="12" spans="1:11" x14ac:dyDescent="0.25">
      <c r="A12" s="5" t="s">
        <v>30</v>
      </c>
      <c r="B12" s="2" t="s">
        <v>49</v>
      </c>
      <c r="C12" s="3">
        <v>92012.160000000003</v>
      </c>
      <c r="D12" s="4" t="s">
        <v>50</v>
      </c>
      <c r="E12" s="3">
        <v>6.8401377999999999E-3</v>
      </c>
      <c r="F12" s="4" t="s">
        <v>50</v>
      </c>
      <c r="G12">
        <v>10000</v>
      </c>
      <c r="H12">
        <v>1</v>
      </c>
      <c r="I12" s="2"/>
    </row>
    <row r="13" spans="1:11" x14ac:dyDescent="0.25">
      <c r="A13" s="5" t="s">
        <v>30</v>
      </c>
      <c r="B13" s="2" t="s">
        <v>49</v>
      </c>
      <c r="C13" s="3">
        <v>66976.671000000002</v>
      </c>
      <c r="D13" s="4" t="s">
        <v>50</v>
      </c>
      <c r="E13" s="3">
        <v>3.8487688999999999E-2</v>
      </c>
      <c r="F13" s="4" t="s">
        <v>50</v>
      </c>
      <c r="G13">
        <v>10000</v>
      </c>
      <c r="H13">
        <v>1</v>
      </c>
      <c r="I13" s="2"/>
    </row>
    <row r="14" spans="1:11" x14ac:dyDescent="0.25">
      <c r="A14" s="5"/>
      <c r="B14" s="2"/>
      <c r="C14" s="3"/>
      <c r="E14" s="3"/>
      <c r="I14" s="2"/>
    </row>
    <row r="15" spans="1:11" x14ac:dyDescent="0.25">
      <c r="A15" s="5"/>
      <c r="B15" s="2"/>
      <c r="C15" s="3"/>
      <c r="E15" s="3"/>
      <c r="I15" s="2"/>
    </row>
    <row r="16" spans="1:11" x14ac:dyDescent="0.25">
      <c r="A16" s="5"/>
      <c r="B16" s="2"/>
      <c r="C16" s="3"/>
      <c r="E16" s="3"/>
      <c r="I16" s="2"/>
    </row>
    <row r="17" spans="1:9" x14ac:dyDescent="0.25">
      <c r="A17" s="5"/>
      <c r="B17" s="2"/>
      <c r="C17" s="3"/>
      <c r="E17" s="3"/>
      <c r="I17" s="2"/>
    </row>
    <row r="18" spans="1:9" x14ac:dyDescent="0.25">
      <c r="A18" s="5"/>
      <c r="B18" s="2"/>
      <c r="C18" s="3"/>
      <c r="E18" s="3"/>
      <c r="I18" s="2"/>
    </row>
    <row r="19" spans="1:9" x14ac:dyDescent="0.25">
      <c r="A19" s="5"/>
      <c r="B19" s="2"/>
      <c r="C19" s="3"/>
      <c r="E19" s="3"/>
      <c r="I19" s="2"/>
    </row>
    <row r="20" spans="1:9" x14ac:dyDescent="0.25">
      <c r="A20" s="5"/>
      <c r="B20" s="2"/>
      <c r="C20" s="3"/>
      <c r="E20" s="3"/>
      <c r="I20" s="2"/>
    </row>
    <row r="21" spans="1:9" x14ac:dyDescent="0.25">
      <c r="A21" s="5"/>
      <c r="B21" s="2"/>
      <c r="C21" s="3"/>
      <c r="E21" s="3"/>
      <c r="I21" s="2"/>
    </row>
    <row r="22" spans="1:9" x14ac:dyDescent="0.25">
      <c r="A22" s="5"/>
      <c r="B22" s="2"/>
      <c r="C22" s="3"/>
      <c r="E22" s="3"/>
      <c r="I22" s="2"/>
    </row>
    <row r="23" spans="1:9" x14ac:dyDescent="0.25">
      <c r="A23" s="5"/>
      <c r="B23" s="2"/>
      <c r="C23" s="3"/>
      <c r="E23" s="3"/>
      <c r="I23" s="2"/>
    </row>
    <row r="24" spans="1:9" x14ac:dyDescent="0.25">
      <c r="A24" s="5"/>
      <c r="B24" s="2"/>
      <c r="C24" s="3"/>
      <c r="E24" s="3"/>
      <c r="I24" s="2"/>
    </row>
    <row r="25" spans="1:9" x14ac:dyDescent="0.25">
      <c r="A25" s="5"/>
      <c r="B25" s="2"/>
      <c r="C25" s="3"/>
      <c r="E25" s="3"/>
      <c r="I25" s="2"/>
    </row>
    <row r="26" spans="1:9" x14ac:dyDescent="0.25">
      <c r="A26" s="5"/>
      <c r="B26" s="2"/>
      <c r="C26" s="3"/>
      <c r="E26" s="3"/>
      <c r="I26" s="2"/>
    </row>
    <row r="27" spans="1:9" x14ac:dyDescent="0.25">
      <c r="A27" s="5"/>
      <c r="B27" s="2"/>
      <c r="C27" s="3"/>
      <c r="E27" s="3"/>
      <c r="I27" s="2"/>
    </row>
    <row r="28" spans="1:9" x14ac:dyDescent="0.25">
      <c r="A28" s="5"/>
      <c r="B28" s="2"/>
      <c r="C28" s="3"/>
      <c r="E28" s="3"/>
      <c r="I28" s="2"/>
    </row>
    <row r="29" spans="1:9" x14ac:dyDescent="0.25">
      <c r="A29" s="5"/>
      <c r="B29" s="2"/>
      <c r="C29" s="3"/>
      <c r="E29" s="3"/>
      <c r="I29" s="2"/>
    </row>
    <row r="30" spans="1:9" x14ac:dyDescent="0.25">
      <c r="A30" s="5"/>
      <c r="B30" s="2"/>
      <c r="C30" s="3"/>
      <c r="E30" s="3"/>
      <c r="I30" s="2"/>
    </row>
    <row r="31" spans="1:9" x14ac:dyDescent="0.25">
      <c r="A31" s="5"/>
      <c r="B31" s="2"/>
      <c r="C31" s="3"/>
      <c r="E31" s="3"/>
      <c r="I31" s="2"/>
    </row>
    <row r="32" spans="1:9" x14ac:dyDescent="0.25">
      <c r="A32" s="5"/>
      <c r="B32" s="2"/>
      <c r="C32" s="3"/>
      <c r="E32" s="3"/>
      <c r="I32" s="2"/>
    </row>
    <row r="33" spans="1:5" x14ac:dyDescent="0.25">
      <c r="A33" s="5"/>
      <c r="C33" s="3"/>
      <c r="E33" s="3"/>
    </row>
    <row r="34" spans="1:5" x14ac:dyDescent="0.25">
      <c r="A34" s="5"/>
      <c r="C34" s="3"/>
      <c r="E34" s="3"/>
    </row>
    <row r="35" spans="1:5" x14ac:dyDescent="0.25">
      <c r="A35" s="5"/>
      <c r="C35" s="3"/>
      <c r="E35" s="3"/>
    </row>
    <row r="36" spans="1:5" x14ac:dyDescent="0.25">
      <c r="A36" s="5"/>
      <c r="C36" s="3"/>
      <c r="E36" s="3"/>
    </row>
    <row r="37" spans="1:5" x14ac:dyDescent="0.25">
      <c r="A37" s="5"/>
      <c r="C37" s="3"/>
      <c r="E37" s="3"/>
    </row>
    <row r="38" spans="1:5" x14ac:dyDescent="0.25">
      <c r="A38" s="5"/>
      <c r="C38" s="3"/>
      <c r="E38" s="3"/>
    </row>
    <row r="39" spans="1:5" x14ac:dyDescent="0.25">
      <c r="A39" s="5"/>
      <c r="C39" s="3"/>
      <c r="E39" s="3"/>
    </row>
    <row r="40" spans="1:5" x14ac:dyDescent="0.25">
      <c r="A40" s="5"/>
      <c r="C40" s="3"/>
      <c r="E40" s="3"/>
    </row>
    <row r="41" spans="1:5" x14ac:dyDescent="0.25">
      <c r="A41" s="5"/>
      <c r="C41" s="3"/>
      <c r="E41" s="3"/>
    </row>
    <row r="42" spans="1:5" x14ac:dyDescent="0.25">
      <c r="C42" s="3"/>
      <c r="E42" s="3"/>
    </row>
    <row r="43" spans="1:5" x14ac:dyDescent="0.25">
      <c r="C43" s="3"/>
      <c r="E43" s="3"/>
    </row>
    <row r="44" spans="1:5" x14ac:dyDescent="0.25">
      <c r="C44" s="3"/>
      <c r="E44" s="3"/>
    </row>
    <row r="45" spans="1:5" x14ac:dyDescent="0.25">
      <c r="C45" s="3"/>
      <c r="E45" s="3"/>
    </row>
    <row r="46" spans="1:5" x14ac:dyDescent="0.25">
      <c r="C46" s="3"/>
      <c r="E46" s="3"/>
    </row>
    <row r="47" spans="1:5" x14ac:dyDescent="0.25">
      <c r="C47" s="3"/>
      <c r="E47" s="3"/>
    </row>
    <row r="48" spans="1:5" x14ac:dyDescent="0.25">
      <c r="C48" s="3"/>
      <c r="E48" s="3"/>
    </row>
    <row r="49" spans="3:5" x14ac:dyDescent="0.25">
      <c r="C49" s="3"/>
      <c r="E49" s="3"/>
    </row>
    <row r="50" spans="3:5" x14ac:dyDescent="0.25">
      <c r="C50" s="3"/>
      <c r="E50" s="3"/>
    </row>
    <row r="51" spans="3:5" x14ac:dyDescent="0.25">
      <c r="C51" s="3"/>
      <c r="E51" s="3"/>
    </row>
    <row r="52" spans="3:5" x14ac:dyDescent="0.25">
      <c r="C52" s="3"/>
      <c r="E52" s="3"/>
    </row>
    <row r="53" spans="3:5" x14ac:dyDescent="0.25">
      <c r="C53" s="3"/>
      <c r="E53" s="3"/>
    </row>
    <row r="54" spans="3:5" x14ac:dyDescent="0.25">
      <c r="C54" s="3"/>
      <c r="E54" s="3"/>
    </row>
    <row r="55" spans="3:5" x14ac:dyDescent="0.25">
      <c r="C55" s="3"/>
      <c r="E55" s="3"/>
    </row>
    <row r="56" spans="3:5" x14ac:dyDescent="0.25">
      <c r="C56" s="3"/>
      <c r="E56" s="3"/>
    </row>
    <row r="57" spans="3:5" x14ac:dyDescent="0.25">
      <c r="C57" s="3"/>
      <c r="E57" s="3"/>
    </row>
    <row r="58" spans="3:5" x14ac:dyDescent="0.25">
      <c r="C58" s="3"/>
      <c r="E58" s="3"/>
    </row>
    <row r="59" spans="3:5" x14ac:dyDescent="0.25">
      <c r="C59" s="3"/>
      <c r="E59" s="3"/>
    </row>
    <row r="60" spans="3:5" x14ac:dyDescent="0.25">
      <c r="C60" s="3"/>
      <c r="E60" s="3"/>
    </row>
    <row r="61" spans="3:5" x14ac:dyDescent="0.25">
      <c r="C61" s="3"/>
      <c r="E61" s="3"/>
    </row>
    <row r="62" spans="3:5" x14ac:dyDescent="0.25">
      <c r="C62" s="3"/>
      <c r="E62" s="3"/>
    </row>
    <row r="63" spans="3:5" x14ac:dyDescent="0.25">
      <c r="C63" s="3"/>
      <c r="E63" s="3"/>
    </row>
    <row r="64" spans="3:5" x14ac:dyDescent="0.25">
      <c r="C64" s="3"/>
      <c r="E64" s="3"/>
    </row>
    <row r="65" spans="3:5" x14ac:dyDescent="0.25">
      <c r="C65" s="3"/>
      <c r="E65" s="3"/>
    </row>
    <row r="66" spans="3:5" x14ac:dyDescent="0.25">
      <c r="C66" s="3"/>
      <c r="E66" s="3"/>
    </row>
    <row r="67" spans="3:5" x14ac:dyDescent="0.25">
      <c r="C67" s="3"/>
      <c r="E67" s="3"/>
    </row>
    <row r="68" spans="3:5" x14ac:dyDescent="0.25">
      <c r="C68" s="3"/>
      <c r="E68" s="3"/>
    </row>
    <row r="69" spans="3:5" x14ac:dyDescent="0.25">
      <c r="C69" s="3"/>
      <c r="E69" s="3"/>
    </row>
    <row r="70" spans="3:5" x14ac:dyDescent="0.25">
      <c r="C70" s="3"/>
      <c r="E70" s="3"/>
    </row>
    <row r="71" spans="3:5" x14ac:dyDescent="0.25">
      <c r="C71" s="3"/>
      <c r="E71" s="3"/>
    </row>
    <row r="72" spans="3:5" x14ac:dyDescent="0.25">
      <c r="C72" s="3"/>
      <c r="E72" s="3"/>
    </row>
    <row r="73" spans="3:5" x14ac:dyDescent="0.25">
      <c r="C73" s="3"/>
      <c r="E73" s="3"/>
    </row>
    <row r="74" spans="3:5" x14ac:dyDescent="0.25">
      <c r="C74" s="3"/>
      <c r="E74" s="3"/>
    </row>
    <row r="75" spans="3:5" x14ac:dyDescent="0.25">
      <c r="C75" s="3"/>
      <c r="E75" s="3"/>
    </row>
    <row r="76" spans="3:5" x14ac:dyDescent="0.25">
      <c r="C76" s="3"/>
      <c r="E76" s="3"/>
    </row>
    <row r="77" spans="3:5" x14ac:dyDescent="0.25">
      <c r="C77" s="3"/>
      <c r="E77" s="3"/>
    </row>
    <row r="78" spans="3:5" x14ac:dyDescent="0.25">
      <c r="C78" s="3"/>
      <c r="E78" s="3"/>
    </row>
    <row r="79" spans="3:5" x14ac:dyDescent="0.25">
      <c r="C79" s="3"/>
      <c r="E79" s="3"/>
    </row>
    <row r="80" spans="3:5" x14ac:dyDescent="0.25">
      <c r="C80" s="3"/>
      <c r="E80" s="3"/>
    </row>
    <row r="81" spans="3:5" x14ac:dyDescent="0.25">
      <c r="C81" s="3"/>
      <c r="E81" s="3"/>
    </row>
    <row r="82" spans="3:5" x14ac:dyDescent="0.25">
      <c r="C82" s="3"/>
      <c r="E82" s="3"/>
    </row>
    <row r="83" spans="3:5" x14ac:dyDescent="0.25">
      <c r="C83" s="3"/>
      <c r="E83" s="3"/>
    </row>
    <row r="84" spans="3:5" x14ac:dyDescent="0.25">
      <c r="C84" s="3"/>
      <c r="E84" s="3"/>
    </row>
    <row r="85" spans="3:5" x14ac:dyDescent="0.25">
      <c r="C85" s="3"/>
      <c r="E85" s="3"/>
    </row>
    <row r="86" spans="3:5" x14ac:dyDescent="0.25">
      <c r="C86" s="3"/>
      <c r="E86" s="3"/>
    </row>
    <row r="87" spans="3:5" x14ac:dyDescent="0.25">
      <c r="C87" s="3"/>
      <c r="E87" s="3"/>
    </row>
    <row r="88" spans="3:5" x14ac:dyDescent="0.25">
      <c r="C88" s="3"/>
      <c r="E88" s="3"/>
    </row>
    <row r="89" spans="3:5" x14ac:dyDescent="0.25">
      <c r="C89" s="3"/>
      <c r="E89" s="3"/>
    </row>
    <row r="90" spans="3:5" x14ac:dyDescent="0.25">
      <c r="C90" s="3"/>
      <c r="E90" s="3"/>
    </row>
    <row r="91" spans="3:5" x14ac:dyDescent="0.25">
      <c r="C91" s="3"/>
      <c r="E91" s="3"/>
    </row>
    <row r="92" spans="3:5" x14ac:dyDescent="0.25">
      <c r="C92" s="3"/>
      <c r="E92" s="3"/>
    </row>
    <row r="93" spans="3:5" x14ac:dyDescent="0.25">
      <c r="C93" s="3"/>
      <c r="E93" s="3"/>
    </row>
    <row r="94" spans="3:5" x14ac:dyDescent="0.25">
      <c r="C94" s="3"/>
      <c r="E94" s="3"/>
    </row>
    <row r="95" spans="3:5" x14ac:dyDescent="0.25">
      <c r="C95" s="3"/>
      <c r="E95" s="3"/>
    </row>
    <row r="96" spans="3:5" x14ac:dyDescent="0.25">
      <c r="C96" s="3"/>
      <c r="E96" s="3"/>
    </row>
    <row r="97" spans="3:5" x14ac:dyDescent="0.25">
      <c r="C97" s="3"/>
      <c r="E97" s="3"/>
    </row>
    <row r="98" spans="3:5" x14ac:dyDescent="0.25">
      <c r="C98" s="3"/>
      <c r="E98" s="3"/>
    </row>
    <row r="99" spans="3:5" x14ac:dyDescent="0.25">
      <c r="C99" s="3"/>
      <c r="E99" s="3"/>
    </row>
    <row r="100" spans="3:5" x14ac:dyDescent="0.25">
      <c r="C100" s="3"/>
      <c r="E100" s="3"/>
    </row>
    <row r="101" spans="3:5" x14ac:dyDescent="0.25">
      <c r="C101" s="3"/>
      <c r="E101" s="3"/>
    </row>
    <row r="102" spans="3:5" x14ac:dyDescent="0.25">
      <c r="C102" s="3"/>
      <c r="E102" s="3"/>
    </row>
    <row r="103" spans="3:5" x14ac:dyDescent="0.25">
      <c r="C103" s="3"/>
      <c r="E103" s="3"/>
    </row>
    <row r="104" spans="3:5" x14ac:dyDescent="0.25">
      <c r="C104" s="3"/>
      <c r="E104" s="3"/>
    </row>
    <row r="105" spans="3:5" x14ac:dyDescent="0.25">
      <c r="C105" s="3"/>
      <c r="E105" s="3"/>
    </row>
    <row r="106" spans="3:5" x14ac:dyDescent="0.25">
      <c r="C106" s="3"/>
      <c r="E106" s="3"/>
    </row>
    <row r="107" spans="3:5" x14ac:dyDescent="0.25">
      <c r="C107" s="3"/>
      <c r="E107" s="3"/>
    </row>
    <row r="108" spans="3:5" x14ac:dyDescent="0.25">
      <c r="C108" s="3"/>
      <c r="E108" s="3"/>
    </row>
    <row r="109" spans="3:5" x14ac:dyDescent="0.25">
      <c r="C109" s="3"/>
      <c r="E109" s="3"/>
    </row>
    <row r="110" spans="3:5" x14ac:dyDescent="0.25">
      <c r="C110" s="3"/>
      <c r="E110" s="3"/>
    </row>
    <row r="111" spans="3:5" x14ac:dyDescent="0.25">
      <c r="C111" s="3"/>
      <c r="E111" s="3"/>
    </row>
    <row r="112" spans="3:5" x14ac:dyDescent="0.25">
      <c r="C112" s="3"/>
      <c r="E112" s="3"/>
    </row>
    <row r="113" spans="3:5" x14ac:dyDescent="0.25">
      <c r="C113" s="3"/>
      <c r="E113" s="3"/>
    </row>
  </sheetData>
  <sortState ref="A12:I113">
    <sortCondition ref="A12"/>
    <sortCondition ref="A13"/>
    <sortCondition ref="A18"/>
  </sortState>
  <conditionalFormatting sqref="C114:D133 C11:D14 C12:C29 C17:D32">
    <cfRule type="expression" dxfId="68" priority="79">
      <formula>$D11="fixed"</formula>
    </cfRule>
  </conditionalFormatting>
  <conditionalFormatting sqref="E114:F133">
    <cfRule type="expression" dxfId="67" priority="78">
      <formula>$F114="fixed"</formula>
    </cfRule>
  </conditionalFormatting>
  <conditionalFormatting sqref="C11:D14 C12:C29 C17:D32">
    <cfRule type="expression" dxfId="66" priority="75">
      <formula>$D11="log"</formula>
    </cfRule>
  </conditionalFormatting>
  <conditionalFormatting sqref="E11:F14 E11:E29 E17:F32">
    <cfRule type="expression" dxfId="65" priority="74">
      <formula>$F11="fixed"</formula>
    </cfRule>
  </conditionalFormatting>
  <conditionalFormatting sqref="E11:F14 E11:E29 E17:F32">
    <cfRule type="expression" dxfId="64" priority="73">
      <formula>$F11="log"</formula>
    </cfRule>
  </conditionalFormatting>
  <conditionalFormatting sqref="C20:D113">
    <cfRule type="expression" dxfId="63" priority="72">
      <formula>$D20="fixed"</formula>
    </cfRule>
  </conditionalFormatting>
  <conditionalFormatting sqref="C20:D113">
    <cfRule type="expression" dxfId="62" priority="71">
      <formula>$D20="log"</formula>
    </cfRule>
  </conditionalFormatting>
  <conditionalFormatting sqref="E20:F113">
    <cfRule type="expression" dxfId="61" priority="70">
      <formula>$F20="fixed"</formula>
    </cfRule>
  </conditionalFormatting>
  <conditionalFormatting sqref="E20:F113">
    <cfRule type="expression" dxfId="60" priority="69">
      <formula>$F20="log"</formula>
    </cfRule>
  </conditionalFormatting>
  <conditionalFormatting sqref="C15:D15">
    <cfRule type="expression" dxfId="59" priority="68">
      <formula>$D15="fixed"</formula>
    </cfRule>
  </conditionalFormatting>
  <conditionalFormatting sqref="C15:D15">
    <cfRule type="expression" dxfId="58" priority="67">
      <formula>$D15="log"</formula>
    </cfRule>
  </conditionalFormatting>
  <conditionalFormatting sqref="E15:F15">
    <cfRule type="expression" dxfId="57" priority="66">
      <formula>$F15="fixed"</formula>
    </cfRule>
  </conditionalFormatting>
  <conditionalFormatting sqref="E15:F15">
    <cfRule type="expression" dxfId="56" priority="65">
      <formula>$F15="log"</formula>
    </cfRule>
  </conditionalFormatting>
  <conditionalFormatting sqref="C17:D17">
    <cfRule type="expression" dxfId="55" priority="64">
      <formula>$D17="fixed"</formula>
    </cfRule>
  </conditionalFormatting>
  <conditionalFormatting sqref="C17:D17">
    <cfRule type="expression" dxfId="54" priority="63">
      <formula>$D17="log"</formula>
    </cfRule>
  </conditionalFormatting>
  <conditionalFormatting sqref="E17:F17">
    <cfRule type="expression" dxfId="53" priority="62">
      <formula>$F17="fixed"</formula>
    </cfRule>
  </conditionalFormatting>
  <conditionalFormatting sqref="E17:F17">
    <cfRule type="expression" dxfId="52" priority="61">
      <formula>$F17="log"</formula>
    </cfRule>
  </conditionalFormatting>
  <conditionalFormatting sqref="C16:D16">
    <cfRule type="expression" dxfId="51" priority="60">
      <formula>$D16="fixed"</formula>
    </cfRule>
  </conditionalFormatting>
  <conditionalFormatting sqref="C16:D16">
    <cfRule type="expression" dxfId="50" priority="59">
      <formula>$D16="log"</formula>
    </cfRule>
  </conditionalFormatting>
  <conditionalFormatting sqref="E16:F16">
    <cfRule type="expression" dxfId="49" priority="58">
      <formula>$F16="fixed"</formula>
    </cfRule>
  </conditionalFormatting>
  <conditionalFormatting sqref="E16:F16">
    <cfRule type="expression" dxfId="48" priority="57">
      <formula>$F16="log"</formula>
    </cfRule>
  </conditionalFormatting>
  <conditionalFormatting sqref="C31:D31">
    <cfRule type="expression" dxfId="47" priority="56">
      <formula>$D31="fixed"</formula>
    </cfRule>
  </conditionalFormatting>
  <conditionalFormatting sqref="C31:D31">
    <cfRule type="expression" dxfId="46" priority="55">
      <formula>$D31="log"</formula>
    </cfRule>
  </conditionalFormatting>
  <conditionalFormatting sqref="E31:F31">
    <cfRule type="expression" dxfId="45" priority="54">
      <formula>$F31="fixed"</formula>
    </cfRule>
  </conditionalFormatting>
  <conditionalFormatting sqref="E31:F31">
    <cfRule type="expression" dxfId="44" priority="53">
      <formula>$F31="log"</formula>
    </cfRule>
  </conditionalFormatting>
  <conditionalFormatting sqref="C31:D31">
    <cfRule type="expression" dxfId="43" priority="52">
      <formula>$D31="fixed"</formula>
    </cfRule>
  </conditionalFormatting>
  <conditionalFormatting sqref="C31:D31">
    <cfRule type="expression" dxfId="42" priority="51">
      <formula>$D31="log"</formula>
    </cfRule>
  </conditionalFormatting>
  <conditionalFormatting sqref="E31:F31">
    <cfRule type="expression" dxfId="41" priority="50">
      <formula>$F31="fixed"</formula>
    </cfRule>
  </conditionalFormatting>
  <conditionalFormatting sqref="E31:F31">
    <cfRule type="expression" dxfId="40" priority="49">
      <formula>$F31="log"</formula>
    </cfRule>
  </conditionalFormatting>
  <conditionalFormatting sqref="C33:D33">
    <cfRule type="expression" dxfId="39" priority="40">
      <formula>$D33="fixed"</formula>
    </cfRule>
  </conditionalFormatting>
  <conditionalFormatting sqref="C33:D33">
    <cfRule type="expression" dxfId="38" priority="39">
      <formula>$D33="log"</formula>
    </cfRule>
  </conditionalFormatting>
  <conditionalFormatting sqref="E33:F33">
    <cfRule type="expression" dxfId="37" priority="38">
      <formula>$F33="fixed"</formula>
    </cfRule>
  </conditionalFormatting>
  <conditionalFormatting sqref="E33:F33">
    <cfRule type="expression" dxfId="36" priority="37">
      <formula>$F33="log"</formula>
    </cfRule>
  </conditionalFormatting>
  <conditionalFormatting sqref="C33:D33">
    <cfRule type="expression" dxfId="35" priority="36">
      <formula>$D33="fixed"</formula>
    </cfRule>
  </conditionalFormatting>
  <conditionalFormatting sqref="C33:D33">
    <cfRule type="expression" dxfId="34" priority="35">
      <formula>$D33="log"</formula>
    </cfRule>
  </conditionalFormatting>
  <conditionalFormatting sqref="E33:F33">
    <cfRule type="expression" dxfId="33" priority="34">
      <formula>$F33="fixed"</formula>
    </cfRule>
  </conditionalFormatting>
  <conditionalFormatting sqref="E33:F33">
    <cfRule type="expression" dxfId="32" priority="33">
      <formula>$F33="log"</formula>
    </cfRule>
  </conditionalFormatting>
  <conditionalFormatting sqref="C30:D30">
    <cfRule type="expression" dxfId="31" priority="32">
      <formula>$D30="fixed"</formula>
    </cfRule>
  </conditionalFormatting>
  <conditionalFormatting sqref="C30:D30">
    <cfRule type="expression" dxfId="30" priority="31">
      <formula>$D30="log"</formula>
    </cfRule>
  </conditionalFormatting>
  <conditionalFormatting sqref="E30:F30">
    <cfRule type="expression" dxfId="29" priority="30">
      <formula>$F30="fixed"</formula>
    </cfRule>
  </conditionalFormatting>
  <conditionalFormatting sqref="E30:F30">
    <cfRule type="expression" dxfId="28" priority="29">
      <formula>$F30="log"</formula>
    </cfRule>
  </conditionalFormatting>
  <conditionalFormatting sqref="C30:D30">
    <cfRule type="expression" dxfId="27" priority="28">
      <formula>$D30="fixed"</formula>
    </cfRule>
  </conditionalFormatting>
  <conditionalFormatting sqref="C30:D30">
    <cfRule type="expression" dxfId="26" priority="27">
      <formula>$D30="log"</formula>
    </cfRule>
  </conditionalFormatting>
  <conditionalFormatting sqref="E30:F30">
    <cfRule type="expression" dxfId="25" priority="26">
      <formula>$F30="fixed"</formula>
    </cfRule>
  </conditionalFormatting>
  <conditionalFormatting sqref="E30:F30">
    <cfRule type="expression" dxfId="24" priority="25">
      <formula>$F30="log"</formula>
    </cfRule>
  </conditionalFormatting>
  <conditionalFormatting sqref="C30:D30">
    <cfRule type="expression" dxfId="23" priority="24">
      <formula>$D30="fixed"</formula>
    </cfRule>
  </conditionalFormatting>
  <conditionalFormatting sqref="C30:D30">
    <cfRule type="expression" dxfId="22" priority="23">
      <formula>$D30="log"</formula>
    </cfRule>
  </conditionalFormatting>
  <conditionalFormatting sqref="E30:F30">
    <cfRule type="expression" dxfId="21" priority="22">
      <formula>$F30="fixed"</formula>
    </cfRule>
  </conditionalFormatting>
  <conditionalFormatting sqref="E30:F30">
    <cfRule type="expression" dxfId="20" priority="21">
      <formula>$F30="log"</formula>
    </cfRule>
  </conditionalFormatting>
  <conditionalFormatting sqref="C30:D30">
    <cfRule type="expression" dxfId="19" priority="20">
      <formula>$D30="fixed"</formula>
    </cfRule>
  </conditionalFormatting>
  <conditionalFormatting sqref="C30:D30">
    <cfRule type="expression" dxfId="18" priority="19">
      <formula>$D30="log"</formula>
    </cfRule>
  </conditionalFormatting>
  <conditionalFormatting sqref="E30:F30">
    <cfRule type="expression" dxfId="17" priority="18">
      <formula>$F30="fixed"</formula>
    </cfRule>
  </conditionalFormatting>
  <conditionalFormatting sqref="E30:F30">
    <cfRule type="expression" dxfId="16" priority="17">
      <formula>$F30="log"</formula>
    </cfRule>
  </conditionalFormatting>
  <conditionalFormatting sqref="C32:D32">
    <cfRule type="expression" dxfId="15" priority="16">
      <formula>$D32="fixed"</formula>
    </cfRule>
  </conditionalFormatting>
  <conditionalFormatting sqref="C32:D32">
    <cfRule type="expression" dxfId="14" priority="15">
      <formula>$D32="log"</formula>
    </cfRule>
  </conditionalFormatting>
  <conditionalFormatting sqref="E32:F32">
    <cfRule type="expression" dxfId="13" priority="14">
      <formula>$F32="fixed"</formula>
    </cfRule>
  </conditionalFormatting>
  <conditionalFormatting sqref="E32:F32">
    <cfRule type="expression" dxfId="12" priority="13">
      <formula>$F32="log"</formula>
    </cfRule>
  </conditionalFormatting>
  <conditionalFormatting sqref="C32:D32">
    <cfRule type="expression" dxfId="11" priority="12">
      <formula>$D32="fixed"</formula>
    </cfRule>
  </conditionalFormatting>
  <conditionalFormatting sqref="C32:D32">
    <cfRule type="expression" dxfId="10" priority="11">
      <formula>$D32="log"</formula>
    </cfRule>
  </conditionalFormatting>
  <conditionalFormatting sqref="E32:F32">
    <cfRule type="expression" dxfId="9" priority="10">
      <formula>$F32="fixed"</formula>
    </cfRule>
  </conditionalFormatting>
  <conditionalFormatting sqref="E32:F32">
    <cfRule type="expression" dxfId="8" priority="9">
      <formula>$F32="log"</formula>
    </cfRule>
  </conditionalFormatting>
  <conditionalFormatting sqref="C29:D29">
    <cfRule type="expression" dxfId="7" priority="8">
      <formula>$D29="fixed"</formula>
    </cfRule>
  </conditionalFormatting>
  <conditionalFormatting sqref="C29:D29">
    <cfRule type="expression" dxfId="6" priority="7">
      <formula>$D29="log"</formula>
    </cfRule>
  </conditionalFormatting>
  <conditionalFormatting sqref="E29:F29">
    <cfRule type="expression" dxfId="5" priority="6">
      <formula>$F29="fixed"</formula>
    </cfRule>
  </conditionalFormatting>
  <conditionalFormatting sqref="E29:F29">
    <cfRule type="expression" dxfId="4" priority="5">
      <formula>$F29="log"</formula>
    </cfRule>
  </conditionalFormatting>
  <conditionalFormatting sqref="C29:D29">
    <cfRule type="expression" dxfId="3" priority="4">
      <formula>$D29="fixed"</formula>
    </cfRule>
  </conditionalFormatting>
  <conditionalFormatting sqref="C29:D29">
    <cfRule type="expression" dxfId="2" priority="3">
      <formula>$D29="log"</formula>
    </cfRule>
  </conditionalFormatting>
  <conditionalFormatting sqref="E29:F29">
    <cfRule type="expression" dxfId="1" priority="2">
      <formula>$F29="fixed"</formula>
    </cfRule>
  </conditionalFormatting>
  <conditionalFormatting sqref="E29:F29">
    <cfRule type="expression" dxfId="0" priority="1">
      <formula>$F29="log"</formula>
    </cfRule>
  </conditionalFormatting>
  <dataValidations count="3">
    <dataValidation type="list" allowBlank="1" showInputMessage="1" showErrorMessage="1" sqref="D11:D113 F11:F113">
      <formula1>"none,log,fixed"</formula1>
    </dataValidation>
    <dataValidation type="list" allowBlank="1" showInputMessage="1" showErrorMessage="1" sqref="J1">
      <formula1>pullME</formula1>
    </dataValidation>
    <dataValidation type="list" allowBlank="1" showInputMessage="1" showErrorMessage="1" sqref="I12:I113">
      <formula1>pickSERalt</formula1>
    </dataValidation>
  </dataValidation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I105"/>
  <sheetViews>
    <sheetView topLeftCell="A5" workbookViewId="0">
      <selection activeCell="I4" sqref="I4:I105"/>
    </sheetView>
  </sheetViews>
  <sheetFormatPr defaultRowHeight="15" x14ac:dyDescent="0.25"/>
  <cols>
    <col min="1" max="1" width="18.42578125" bestFit="1" customWidth="1"/>
    <col min="2" max="2" width="18.140625" style="1" bestFit="1" customWidth="1"/>
  </cols>
  <sheetData>
    <row r="2" spans="1:9" x14ac:dyDescent="0.25">
      <c r="A2">
        <f ca="1">MATCH(A3,pullME,0)</f>
        <v>1</v>
      </c>
    </row>
    <row r="3" spans="1:9" x14ac:dyDescent="0.25">
      <c r="A3" t="str">
        <f>SerVIEW</f>
        <v>Slope+Offset</v>
      </c>
      <c r="B3" s="1" t="s">
        <v>9</v>
      </c>
      <c r="C3" t="s">
        <v>16</v>
      </c>
      <c r="D3" t="s">
        <v>17</v>
      </c>
      <c r="E3" t="s">
        <v>18</v>
      </c>
      <c r="F3" t="s">
        <v>7</v>
      </c>
      <c r="G3" t="s">
        <v>51</v>
      </c>
      <c r="H3" t="s">
        <v>52</v>
      </c>
      <c r="I3" t="s">
        <v>53</v>
      </c>
    </row>
    <row r="4" spans="1:9" x14ac:dyDescent="0.25">
      <c r="A4">
        <f ca="1">OFFSET(E4,0,$A$2)</f>
        <v>6.9801745000000004E-4</v>
      </c>
      <c r="B4" s="1">
        <v>40503.784076999997</v>
      </c>
      <c r="C4">
        <v>0</v>
      </c>
      <c r="D4">
        <v>6.9801745000000004E-4</v>
      </c>
      <c r="E4">
        <v>6.9801745000000004E-4</v>
      </c>
      <c r="F4">
        <v>6.9801745000000004E-4</v>
      </c>
      <c r="G4">
        <v>0</v>
      </c>
      <c r="H4">
        <v>0</v>
      </c>
      <c r="I4">
        <v>-6.9801745000000004E-4</v>
      </c>
    </row>
    <row r="5" spans="1:9" x14ac:dyDescent="0.25">
      <c r="A5">
        <f t="shared" ref="A5:A68" ca="1" si="0">OFFSET(E5,0,$A$2)</f>
        <v>6.9801745000000004E-4</v>
      </c>
      <c r="B5" s="1">
        <v>40508.000004000001</v>
      </c>
      <c r="C5">
        <v>0</v>
      </c>
      <c r="D5">
        <v>6.9801745000000004E-4</v>
      </c>
      <c r="E5">
        <v>6.9801745000000004E-4</v>
      </c>
      <c r="F5">
        <v>6.9801745000000004E-4</v>
      </c>
      <c r="G5">
        <v>0</v>
      </c>
      <c r="H5">
        <v>0</v>
      </c>
      <c r="I5">
        <v>-6.9801745000000004E-4</v>
      </c>
    </row>
    <row r="6" spans="1:9" x14ac:dyDescent="0.25">
      <c r="A6">
        <f t="shared" ca="1" si="0"/>
        <v>6.9801745000000004E-4</v>
      </c>
      <c r="B6" s="1">
        <v>40508.009485000002</v>
      </c>
      <c r="C6">
        <v>0</v>
      </c>
      <c r="D6">
        <v>6.9801745000000004E-4</v>
      </c>
      <c r="E6">
        <v>6.9801745000000004E-4</v>
      </c>
      <c r="F6">
        <v>6.9801745000000004E-4</v>
      </c>
      <c r="G6">
        <v>0</v>
      </c>
      <c r="H6">
        <v>0</v>
      </c>
      <c r="I6">
        <v>-6.9801745000000004E-4</v>
      </c>
    </row>
    <row r="7" spans="1:9" x14ac:dyDescent="0.25">
      <c r="A7">
        <f t="shared" ca="1" si="0"/>
        <v>6.9801745000000004E-4</v>
      </c>
      <c r="B7" s="1">
        <v>40508.021335999998</v>
      </c>
      <c r="C7">
        <v>0</v>
      </c>
      <c r="D7">
        <v>6.9801745000000004E-4</v>
      </c>
      <c r="E7">
        <v>6.9801745000000004E-4</v>
      </c>
      <c r="F7">
        <v>6.9801745000000004E-4</v>
      </c>
      <c r="G7">
        <v>0</v>
      </c>
      <c r="H7">
        <v>0</v>
      </c>
      <c r="I7">
        <v>-6.9801745000000004E-4</v>
      </c>
    </row>
    <row r="8" spans="1:9" x14ac:dyDescent="0.25">
      <c r="A8">
        <f t="shared" ca="1" si="0"/>
        <v>6.9801745000000004E-4</v>
      </c>
      <c r="B8" s="1">
        <v>40508.036147999999</v>
      </c>
      <c r="C8">
        <v>0</v>
      </c>
      <c r="D8">
        <v>6.9801745000000004E-4</v>
      </c>
      <c r="E8">
        <v>6.9801745000000004E-4</v>
      </c>
      <c r="F8">
        <v>6.9801745000000004E-4</v>
      </c>
      <c r="G8">
        <v>7.4489657763739605E-26</v>
      </c>
      <c r="H8">
        <v>0</v>
      </c>
      <c r="I8">
        <v>-6.9801745000000004E-4</v>
      </c>
    </row>
    <row r="9" spans="1:9" x14ac:dyDescent="0.25">
      <c r="A9">
        <f t="shared" ca="1" si="0"/>
        <v>6.9801745000000004E-4</v>
      </c>
      <c r="B9" s="1">
        <v>40508.054665000003</v>
      </c>
      <c r="C9">
        <v>2.9999999999999999E-7</v>
      </c>
      <c r="D9">
        <v>6.9801745000000405E-4</v>
      </c>
      <c r="E9">
        <v>6.9771745000000399E-4</v>
      </c>
      <c r="F9">
        <v>6.9801745000000004E-4</v>
      </c>
      <c r="G9">
        <v>4.0860116641190002E-18</v>
      </c>
      <c r="H9">
        <v>0</v>
      </c>
      <c r="I9">
        <v>-6.9771744999999987E-4</v>
      </c>
    </row>
    <row r="10" spans="1:9" x14ac:dyDescent="0.25">
      <c r="A10">
        <f t="shared" ca="1" si="0"/>
        <v>6.9801745000000004E-4</v>
      </c>
      <c r="B10" s="1">
        <v>40508.077810000003</v>
      </c>
      <c r="C10">
        <v>1.5999999999999999E-6</v>
      </c>
      <c r="D10">
        <v>6.9801745014182301E-4</v>
      </c>
      <c r="E10">
        <v>6.9641745014182297E-4</v>
      </c>
      <c r="F10">
        <v>6.9801745000000004E-4</v>
      </c>
      <c r="G10">
        <v>1.4182315803516701E-13</v>
      </c>
      <c r="H10">
        <v>0</v>
      </c>
      <c r="I10">
        <v>-6.9641744999999978E-4</v>
      </c>
    </row>
    <row r="11" spans="1:9" x14ac:dyDescent="0.25">
      <c r="A11">
        <f t="shared" ca="1" si="0"/>
        <v>6.9801745000000004E-4</v>
      </c>
      <c r="B11" s="1">
        <v>40508.106742999997</v>
      </c>
      <c r="C11">
        <v>7.0999999999999998E-6</v>
      </c>
      <c r="D11">
        <v>6.9801757440540204E-4</v>
      </c>
      <c r="E11">
        <v>6.9091757440540203E-4</v>
      </c>
      <c r="F11">
        <v>6.9801745000000004E-4</v>
      </c>
      <c r="G11">
        <v>1.2440540264613201E-10</v>
      </c>
      <c r="H11">
        <v>0</v>
      </c>
      <c r="I11">
        <v>-6.9091744999999938E-4</v>
      </c>
    </row>
    <row r="12" spans="1:9" x14ac:dyDescent="0.25">
      <c r="A12">
        <f t="shared" ca="1" si="0"/>
        <v>6.9801745000000004E-4</v>
      </c>
      <c r="B12" s="1">
        <v>40508.142908000002</v>
      </c>
      <c r="C12">
        <v>2.48E-5</v>
      </c>
      <c r="D12">
        <v>6.9803087805155896E-4</v>
      </c>
      <c r="E12">
        <v>6.7323087805155901E-4</v>
      </c>
      <c r="F12">
        <v>6.9801745000000004E-4</v>
      </c>
      <c r="G12">
        <v>1.3428051559571899E-8</v>
      </c>
      <c r="H12">
        <v>0</v>
      </c>
      <c r="I12">
        <v>-6.7321744999999944E-4</v>
      </c>
    </row>
    <row r="13" spans="1:9" x14ac:dyDescent="0.25">
      <c r="A13">
        <f t="shared" ca="1" si="0"/>
        <v>6.9801745000000004E-4</v>
      </c>
      <c r="B13" s="1">
        <v>40508.188113999997</v>
      </c>
      <c r="C13">
        <v>7.2799999999999899E-5</v>
      </c>
      <c r="D13">
        <v>6.9841206355072396E-4</v>
      </c>
      <c r="E13">
        <v>6.2561206355072404E-4</v>
      </c>
      <c r="F13">
        <v>6.9801745000000004E-4</v>
      </c>
      <c r="G13">
        <v>3.9461355072489802E-7</v>
      </c>
      <c r="H13">
        <v>1.00567850089053E-36</v>
      </c>
      <c r="I13">
        <v>-6.2521744999999914E-4</v>
      </c>
    </row>
    <row r="14" spans="1:9" x14ac:dyDescent="0.25">
      <c r="A14">
        <f t="shared" ca="1" si="0"/>
        <v>6.9801745000000004E-4</v>
      </c>
      <c r="B14" s="1">
        <v>40508.244622999999</v>
      </c>
      <c r="C14">
        <v>1.8489999999999999E-4</v>
      </c>
      <c r="D14">
        <v>7.0293069954054999E-4</v>
      </c>
      <c r="E14">
        <v>5.1803069954055E-4</v>
      </c>
      <c r="F14">
        <v>6.9801745000000004E-4</v>
      </c>
      <c r="G14">
        <v>4.9132495405501601E-6</v>
      </c>
      <c r="H14">
        <v>5.9799011344974496E-29</v>
      </c>
      <c r="I14">
        <v>-5.1311744999999983E-4</v>
      </c>
    </row>
    <row r="15" spans="1:9" x14ac:dyDescent="0.25">
      <c r="A15">
        <f t="shared" ca="1" si="0"/>
        <v>6.9801745000000004E-4</v>
      </c>
      <c r="B15" s="1">
        <v>40508.315258000002</v>
      </c>
      <c r="C15">
        <v>4.171E-4</v>
      </c>
      <c r="D15">
        <v>7.3182354268788198E-4</v>
      </c>
      <c r="E15">
        <v>3.1472354268788198E-4</v>
      </c>
      <c r="F15">
        <v>6.9801745000000004E-4</v>
      </c>
      <c r="G15">
        <v>3.3806092687882402E-5</v>
      </c>
      <c r="H15">
        <v>3.97620637665655E-23</v>
      </c>
      <c r="I15">
        <v>-2.8091744999999961E-4</v>
      </c>
    </row>
    <row r="16" spans="1:9" x14ac:dyDescent="0.25">
      <c r="A16">
        <f t="shared" ca="1" si="0"/>
        <v>6.9801745000000004E-4</v>
      </c>
      <c r="B16" s="1">
        <v>40508.403552999996</v>
      </c>
      <c r="C16">
        <v>8.5099999999999998E-4</v>
      </c>
      <c r="D16">
        <v>8.5028778873088705E-4</v>
      </c>
      <c r="E16">
        <v>-7.1221126911227405E-7</v>
      </c>
      <c r="F16">
        <v>6.9801745000000004E-4</v>
      </c>
      <c r="G16">
        <v>1.5227033873088601E-4</v>
      </c>
      <c r="H16">
        <v>1.08228817994563E-18</v>
      </c>
      <c r="I16">
        <v>1.5298254999999937E-4</v>
      </c>
    </row>
    <row r="17" spans="1:9" x14ac:dyDescent="0.25">
      <c r="A17">
        <f t="shared" ca="1" si="0"/>
        <v>6.9801745000000004E-4</v>
      </c>
      <c r="B17" s="1">
        <v>40508.513921999998</v>
      </c>
      <c r="C17">
        <v>1.5977999999999999E-3</v>
      </c>
      <c r="D17">
        <v>1.20060014766631E-3</v>
      </c>
      <c r="E17">
        <v>-3.9719985233368198E-4</v>
      </c>
      <c r="F17">
        <v>6.9801745000000004E-4</v>
      </c>
      <c r="G17">
        <v>5.0258269766345598E-4</v>
      </c>
      <c r="H17">
        <v>2.8616057328503201E-15</v>
      </c>
      <c r="I17">
        <v>8.9978254999999955E-4</v>
      </c>
    </row>
    <row r="18" spans="1:9" x14ac:dyDescent="0.25">
      <c r="A18">
        <f t="shared" ca="1" si="0"/>
        <v>6.9801745000000004E-4</v>
      </c>
      <c r="B18" s="1">
        <v>40508.651881999998</v>
      </c>
      <c r="C18">
        <v>2.7994999999999999E-3</v>
      </c>
      <c r="D18">
        <v>2.0119856636787001E-3</v>
      </c>
      <c r="E18">
        <v>-7.8751433632129602E-4</v>
      </c>
      <c r="F18">
        <v>6.9801745000000004E-4</v>
      </c>
      <c r="G18">
        <v>1.31396821234375E-3</v>
      </c>
      <c r="H18">
        <v>1.3349512467675199E-12</v>
      </c>
      <c r="I18">
        <v>2.1014825499999974E-3</v>
      </c>
    </row>
    <row r="19" spans="1:9" x14ac:dyDescent="0.25">
      <c r="A19">
        <f t="shared" ca="1" si="0"/>
        <v>6.9801745000000004E-4</v>
      </c>
      <c r="B19" s="1">
        <v>40508.824332999997</v>
      </c>
      <c r="C19">
        <v>4.6290999999999997E-3</v>
      </c>
      <c r="D19">
        <v>3.5739028456259398E-3</v>
      </c>
      <c r="E19">
        <v>-1.0551971543740499E-3</v>
      </c>
      <c r="F19">
        <v>6.9801745000000004E-4</v>
      </c>
      <c r="G19">
        <v>2.8758852276951001E-3</v>
      </c>
      <c r="H19">
        <v>1.67930835903717E-10</v>
      </c>
      <c r="I19">
        <v>3.9310825499999855E-3</v>
      </c>
    </row>
    <row r="20" spans="1:9" x14ac:dyDescent="0.25">
      <c r="A20">
        <f t="shared" ca="1" si="0"/>
        <v>6.9801745000000004E-4</v>
      </c>
      <c r="B20" s="1">
        <v>40509.039896000002</v>
      </c>
      <c r="C20">
        <v>7.2862999999999999E-3</v>
      </c>
      <c r="D20">
        <v>6.18357523772552E-3</v>
      </c>
      <c r="E20">
        <v>-1.1027247622744699E-3</v>
      </c>
      <c r="F20">
        <v>6.9801745000000004E-4</v>
      </c>
      <c r="G20">
        <v>5.4855500347912303E-3</v>
      </c>
      <c r="H20">
        <v>7.7529342945581398E-9</v>
      </c>
      <c r="I20">
        <v>6.5882825499999943E-3</v>
      </c>
    </row>
    <row r="21" spans="1:9" x14ac:dyDescent="0.25">
      <c r="A21">
        <f t="shared" ca="1" si="0"/>
        <v>6.9801745000000004E-4</v>
      </c>
      <c r="B21" s="1">
        <v>40509.309349000003</v>
      </c>
      <c r="C21">
        <v>1.09896E-2</v>
      </c>
      <c r="D21">
        <v>1.00924230621841E-2</v>
      </c>
      <c r="E21">
        <v>-8.9717693781581401E-4</v>
      </c>
      <c r="F21">
        <v>6.9801745000000004E-4</v>
      </c>
      <c r="G21">
        <v>9.3942405655980093E-3</v>
      </c>
      <c r="H21">
        <v>1.65046586175776E-7</v>
      </c>
      <c r="I21">
        <v>1.0291582549999999E-2</v>
      </c>
    </row>
    <row r="22" spans="1:9" x14ac:dyDescent="0.25">
      <c r="A22">
        <f t="shared" ca="1" si="0"/>
        <v>6.9801745000000004E-4</v>
      </c>
      <c r="B22" s="1">
        <v>40509.646165999999</v>
      </c>
      <c r="C22">
        <v>1.5963499999999999E-2</v>
      </c>
      <c r="D22">
        <v>1.5471523306283E-2</v>
      </c>
      <c r="E22">
        <v>-4.9197669371698997E-4</v>
      </c>
      <c r="F22">
        <v>6.9801745000000004E-4</v>
      </c>
      <c r="G22">
        <v>1.4771582558751099E-2</v>
      </c>
      <c r="H22">
        <v>1.9232975319027901E-6</v>
      </c>
      <c r="I22">
        <v>1.5265482549999992E-2</v>
      </c>
    </row>
    <row r="23" spans="1:9" x14ac:dyDescent="0.25">
      <c r="A23">
        <f t="shared" ca="1" si="0"/>
        <v>6.9801745000000004E-4</v>
      </c>
      <c r="B23" s="1">
        <v>40510.067186</v>
      </c>
      <c r="C23">
        <v>2.24215E-2</v>
      </c>
      <c r="D23">
        <v>2.2405758941809399E-2</v>
      </c>
      <c r="E23">
        <v>-1.5741058190570002E-5</v>
      </c>
      <c r="F23">
        <v>6.9801745000000004E-4</v>
      </c>
      <c r="G23">
        <v>2.1693764254450802E-2</v>
      </c>
      <c r="H23">
        <v>1.3977237358631101E-5</v>
      </c>
      <c r="I23">
        <v>2.1723482550000003E-2</v>
      </c>
    </row>
    <row r="24" spans="1:9" x14ac:dyDescent="0.25">
      <c r="A24">
        <f t="shared" ca="1" si="0"/>
        <v>6.9801745000000004E-4</v>
      </c>
      <c r="B24" s="1">
        <v>40510.593461999997</v>
      </c>
      <c r="C24">
        <v>3.05518E-2</v>
      </c>
      <c r="D24">
        <v>3.0919571675135999E-2</v>
      </c>
      <c r="E24">
        <v>3.6777167513606102E-4</v>
      </c>
      <c r="F24">
        <v>6.9801745000000004E-4</v>
      </c>
      <c r="G24">
        <v>3.01515348255634E-2</v>
      </c>
      <c r="H24">
        <v>7.00193995726294E-5</v>
      </c>
      <c r="I24">
        <v>2.9853782549999968E-2</v>
      </c>
    </row>
    <row r="25" spans="1:9" x14ac:dyDescent="0.25">
      <c r="A25">
        <f t="shared" ca="1" si="0"/>
        <v>6.9801745000000004E-4</v>
      </c>
      <c r="B25" s="1">
        <v>40511.251306999999</v>
      </c>
      <c r="C25">
        <v>4.0507099999999997E-2</v>
      </c>
      <c r="D25">
        <v>4.1028306498142701E-2</v>
      </c>
      <c r="E25">
        <v>5.2120649814273103E-4</v>
      </c>
      <c r="F25">
        <v>6.9801745000000004E-4</v>
      </c>
      <c r="G25">
        <v>4.00690287351608E-2</v>
      </c>
      <c r="H25">
        <v>2.6126031298190301E-4</v>
      </c>
      <c r="I25">
        <v>3.9809082549999972E-2</v>
      </c>
    </row>
    <row r="26" spans="1:9" x14ac:dyDescent="0.25">
      <c r="A26">
        <f t="shared" ca="1" si="0"/>
        <v>6.9801745000000004E-4</v>
      </c>
      <c r="B26" s="1">
        <v>40512.073614000001</v>
      </c>
      <c r="C26">
        <v>5.2397199999999998E-2</v>
      </c>
      <c r="D26">
        <v>5.27953349798422E-2</v>
      </c>
      <c r="E26">
        <v>3.9813497984225699E-4</v>
      </c>
      <c r="F26">
        <v>6.9801745000000004E-4</v>
      </c>
      <c r="G26">
        <v>5.1326110959052998E-2</v>
      </c>
      <c r="H26">
        <v>7.7120657078921697E-4</v>
      </c>
      <c r="I26">
        <v>5.1699182549999959E-2</v>
      </c>
    </row>
    <row r="27" spans="1:9" x14ac:dyDescent="0.25">
      <c r="A27">
        <f t="shared" ca="1" si="0"/>
        <v>6.9801745000000004E-4</v>
      </c>
      <c r="B27" s="1">
        <v>40513.101498000004</v>
      </c>
      <c r="C27">
        <v>6.6300600000000001E-2</v>
      </c>
      <c r="D27">
        <v>6.6364611061240295E-2</v>
      </c>
      <c r="E27">
        <v>6.4011061240390398E-5</v>
      </c>
      <c r="F27">
        <v>6.9801745000000004E-4</v>
      </c>
      <c r="G27">
        <v>6.3778623938560403E-2</v>
      </c>
      <c r="H27">
        <v>1.8879696726799E-3</v>
      </c>
      <c r="I27">
        <v>6.5602582549999913E-2</v>
      </c>
    </row>
    <row r="28" spans="1:9" x14ac:dyDescent="0.25">
      <c r="A28">
        <f t="shared" ca="1" si="0"/>
        <v>6.9801745000000004E-4</v>
      </c>
      <c r="B28" s="1">
        <v>40514.386353000002</v>
      </c>
      <c r="C28">
        <v>8.2272799999999896E-2</v>
      </c>
      <c r="D28">
        <v>8.1950347432817094E-2</v>
      </c>
      <c r="E28">
        <v>-3.2245256718281502E-4</v>
      </c>
      <c r="F28">
        <v>6.9801745000000004E-4</v>
      </c>
      <c r="G28">
        <v>7.7274546027183505E-2</v>
      </c>
      <c r="H28">
        <v>3.9777839556336403E-3</v>
      </c>
      <c r="I28">
        <v>8.1574782549999961E-2</v>
      </c>
    </row>
    <row r="29" spans="1:9" x14ac:dyDescent="0.25">
      <c r="A29">
        <f t="shared" ca="1" si="0"/>
        <v>6.9801745000000004E-4</v>
      </c>
      <c r="B29" s="1">
        <v>40515.992420000002</v>
      </c>
      <c r="C29">
        <v>0.1003671</v>
      </c>
      <c r="D29">
        <v>9.9790047882075197E-2</v>
      </c>
      <c r="E29">
        <v>-5.7705211792473399E-4</v>
      </c>
      <c r="F29">
        <v>6.9801745000000004E-4</v>
      </c>
      <c r="G29">
        <v>9.1665238142013494E-2</v>
      </c>
      <c r="H29">
        <v>7.4267922900617097E-3</v>
      </c>
      <c r="I29">
        <v>9.9669082549999941E-2</v>
      </c>
    </row>
    <row r="30" spans="1:9" x14ac:dyDescent="0.25">
      <c r="A30">
        <f t="shared" ca="1" si="0"/>
        <v>6.9801745000000004E-4</v>
      </c>
      <c r="B30" s="1">
        <v>40518.000006000002</v>
      </c>
      <c r="C30">
        <v>0.1206416</v>
      </c>
      <c r="D30">
        <v>0.120085938395882</v>
      </c>
      <c r="E30">
        <v>-5.5566160411719902E-4</v>
      </c>
      <c r="F30">
        <v>6.9801745000000004E-4</v>
      </c>
      <c r="G30">
        <v>0.106812633574008</v>
      </c>
      <c r="H30">
        <v>1.25752873718738E-2</v>
      </c>
      <c r="I30">
        <v>0.119943582549999</v>
      </c>
    </row>
    <row r="31" spans="1:9" x14ac:dyDescent="0.25">
      <c r="A31">
        <f t="shared" ca="1" si="0"/>
        <v>6.9801745000000004E-4</v>
      </c>
      <c r="B31" s="1">
        <v>40518.009487000003</v>
      </c>
      <c r="C31">
        <v>0.1207375</v>
      </c>
      <c r="D31">
        <v>0.120177231291259</v>
      </c>
      <c r="E31">
        <v>-5.6026870874051305E-4</v>
      </c>
      <c r="F31">
        <v>6.9801745000000004E-4</v>
      </c>
      <c r="G31">
        <v>0.106878146529197</v>
      </c>
      <c r="H31">
        <v>1.26010673120617E-2</v>
      </c>
      <c r="I31">
        <v>0.12003948254999922</v>
      </c>
    </row>
    <row r="32" spans="1:9" x14ac:dyDescent="0.25">
      <c r="A32">
        <f t="shared" ca="1" si="0"/>
        <v>6.9801745000000004E-4</v>
      </c>
      <c r="B32" s="1">
        <v>40518.021337999999</v>
      </c>
      <c r="C32">
        <v>0.1208571</v>
      </c>
      <c r="D32">
        <v>0.12029128571035901</v>
      </c>
      <c r="E32">
        <v>-5.6581428964022596E-4</v>
      </c>
      <c r="F32">
        <v>6.9801745000000004E-4</v>
      </c>
      <c r="G32">
        <v>0.106959961354732</v>
      </c>
      <c r="H32">
        <v>1.26333069056272E-2</v>
      </c>
      <c r="I32">
        <v>0.12015908254999942</v>
      </c>
    </row>
    <row r="33" spans="1:9" x14ac:dyDescent="0.25">
      <c r="A33">
        <f t="shared" ca="1" si="0"/>
        <v>6.9801745000000004E-4</v>
      </c>
      <c r="B33" s="1">
        <v>40518.03615</v>
      </c>
      <c r="C33">
        <v>0.1210064</v>
      </c>
      <c r="D33">
        <v>0.120433750124598</v>
      </c>
      <c r="E33">
        <v>-5.7264987540130098E-4</v>
      </c>
      <c r="F33">
        <v>6.9801745000000004E-4</v>
      </c>
      <c r="G33">
        <v>0.10706210881471601</v>
      </c>
      <c r="H33">
        <v>1.2673623859882299E-2</v>
      </c>
      <c r="I33">
        <v>0.12030838254999961</v>
      </c>
    </row>
    <row r="34" spans="1:9" x14ac:dyDescent="0.25">
      <c r="A34">
        <f t="shared" ca="1" si="0"/>
        <v>6.9801745000000004E-4</v>
      </c>
      <c r="B34" s="1">
        <v>40518.054666999997</v>
      </c>
      <c r="C34">
        <v>0.1211926</v>
      </c>
      <c r="D34">
        <v>0.120611713761414</v>
      </c>
      <c r="E34">
        <v>-5.8088623858575095E-4</v>
      </c>
      <c r="F34">
        <v>6.9801745000000004E-4</v>
      </c>
      <c r="G34">
        <v>0.107189632952213</v>
      </c>
      <c r="H34">
        <v>1.2724063359200901E-2</v>
      </c>
      <c r="I34">
        <v>0.12049458254999965</v>
      </c>
    </row>
    <row r="35" spans="1:9" x14ac:dyDescent="0.25">
      <c r="A35">
        <f t="shared" ca="1" si="0"/>
        <v>6.9801745000000004E-4</v>
      </c>
      <c r="B35" s="1">
        <v>40518.077812000003</v>
      </c>
      <c r="C35">
        <v>0.12142409999999999</v>
      </c>
      <c r="D35">
        <v>0.120833945022846</v>
      </c>
      <c r="E35">
        <v>-5.9015497715357503E-4</v>
      </c>
      <c r="F35">
        <v>6.9801745000000004E-4</v>
      </c>
      <c r="G35">
        <v>0.107348762452602</v>
      </c>
      <c r="H35">
        <v>1.2787165120244E-2</v>
      </c>
      <c r="I35">
        <v>0.12072608254999957</v>
      </c>
    </row>
    <row r="36" spans="1:9" x14ac:dyDescent="0.25">
      <c r="A36">
        <f t="shared" ca="1" si="0"/>
        <v>6.9801745000000004E-4</v>
      </c>
      <c r="B36" s="1">
        <v>40518.106744999997</v>
      </c>
      <c r="C36">
        <v>0.1217091</v>
      </c>
      <c r="D36">
        <v>0.12111141861411399</v>
      </c>
      <c r="E36">
        <v>-5.9768138588552002E-4</v>
      </c>
      <c r="F36">
        <v>6.9801745000000004E-4</v>
      </c>
      <c r="G36">
        <v>0.10754726827144601</v>
      </c>
      <c r="H36">
        <v>1.28661328926682E-2</v>
      </c>
      <c r="I36">
        <v>0.12101108254999973</v>
      </c>
    </row>
    <row r="37" spans="1:9" x14ac:dyDescent="0.25">
      <c r="A37">
        <f t="shared" ca="1" si="0"/>
        <v>6.9801745000000004E-4</v>
      </c>
      <c r="B37" s="1">
        <v>40518.142910000002</v>
      </c>
      <c r="C37">
        <v>0.1220538</v>
      </c>
      <c r="D37">
        <v>0.121457716943646</v>
      </c>
      <c r="E37">
        <v>-5.9608305635337701E-4</v>
      </c>
      <c r="F37">
        <v>6.9801745000000004E-4</v>
      </c>
      <c r="G37">
        <v>0.107794724404811</v>
      </c>
      <c r="H37">
        <v>1.29649750888347E-2</v>
      </c>
      <c r="I37">
        <v>0.12135578254999907</v>
      </c>
    </row>
    <row r="38" spans="1:9" x14ac:dyDescent="0.25">
      <c r="A38">
        <f t="shared" ca="1" si="0"/>
        <v>6.9801745000000004E-4</v>
      </c>
      <c r="B38" s="1">
        <v>40518.188115999998</v>
      </c>
      <c r="C38">
        <v>0.1224576</v>
      </c>
      <c r="D38">
        <v>0.121889420347238</v>
      </c>
      <c r="E38">
        <v>-5.6817965276126305E-4</v>
      </c>
      <c r="F38">
        <v>6.9801745000000004E-4</v>
      </c>
      <c r="G38">
        <v>0.108102671802043</v>
      </c>
      <c r="H38">
        <v>1.3088731095194799E-2</v>
      </c>
      <c r="I38">
        <v>0.12175958254999907</v>
      </c>
    </row>
    <row r="39" spans="1:9" x14ac:dyDescent="0.25">
      <c r="A39">
        <f t="shared" ca="1" si="0"/>
        <v>6.9801745000000004E-4</v>
      </c>
      <c r="B39" s="1">
        <v>40518.244624999999</v>
      </c>
      <c r="C39">
        <v>0.12290810000000001</v>
      </c>
      <c r="D39">
        <v>0.122423775056327</v>
      </c>
      <c r="E39">
        <v>-4.84324943672467E-4</v>
      </c>
      <c r="F39">
        <v>6.9801745000000004E-4</v>
      </c>
      <c r="G39">
        <v>0.108482010662555</v>
      </c>
      <c r="H39">
        <v>1.3243746943771799E-2</v>
      </c>
      <c r="I39">
        <v>0.12221008254999927</v>
      </c>
    </row>
    <row r="40" spans="1:9" x14ac:dyDescent="0.25">
      <c r="A40">
        <f t="shared" ca="1" si="0"/>
        <v>6.9801745000000004E-4</v>
      </c>
      <c r="B40" s="1">
        <v>40518.315260000003</v>
      </c>
      <c r="C40">
        <v>0.12337670000000001</v>
      </c>
      <c r="D40">
        <v>0.12306649939152101</v>
      </c>
      <c r="E40">
        <v>-3.1020060847883303E-4</v>
      </c>
      <c r="F40">
        <v>6.9801745000000004E-4</v>
      </c>
      <c r="G40">
        <v>0.108930483460426</v>
      </c>
      <c r="H40">
        <v>1.3437998481094801E-2</v>
      </c>
      <c r="I40">
        <v>0.12267868254999963</v>
      </c>
    </row>
    <row r="41" spans="1:9" x14ac:dyDescent="0.25">
      <c r="A41">
        <f t="shared" ca="1" si="0"/>
        <v>6.9801745000000004E-4</v>
      </c>
      <c r="B41" s="1">
        <v>40518.403554999997</v>
      </c>
      <c r="C41">
        <v>0.1238143</v>
      </c>
      <c r="D41">
        <v>0.12378455561580699</v>
      </c>
      <c r="E41">
        <v>-2.9744384192273402E-5</v>
      </c>
      <c r="F41">
        <v>6.9801745000000004E-4</v>
      </c>
      <c r="G41">
        <v>0.10940498858690199</v>
      </c>
      <c r="H41">
        <v>1.36815495789051E-2</v>
      </c>
      <c r="I41">
        <v>0.12311628254999937</v>
      </c>
    </row>
    <row r="42" spans="1:9" x14ac:dyDescent="0.25">
      <c r="A42">
        <f t="shared" ca="1" si="0"/>
        <v>6.9801745000000004E-4</v>
      </c>
      <c r="B42" s="1">
        <v>40518.513923999999</v>
      </c>
      <c r="C42">
        <v>0.12415039999999999</v>
      </c>
      <c r="D42">
        <v>0.124475212329949</v>
      </c>
      <c r="E42">
        <v>3.2481232994910299E-4</v>
      </c>
      <c r="F42">
        <v>6.9801745000000004E-4</v>
      </c>
      <c r="G42">
        <v>0.109790101647377</v>
      </c>
      <c r="H42">
        <v>1.3987093232572001E-2</v>
      </c>
      <c r="I42">
        <v>0.12345238254999989</v>
      </c>
    </row>
    <row r="43" spans="1:9" x14ac:dyDescent="0.25">
      <c r="A43">
        <f t="shared" ca="1" si="0"/>
        <v>6.9801745000000004E-4</v>
      </c>
      <c r="B43" s="1">
        <v>40518.651883999999</v>
      </c>
      <c r="C43">
        <v>0.124292</v>
      </c>
      <c r="D43">
        <v>0.12495779388579201</v>
      </c>
      <c r="E43">
        <v>6.6579388579245103E-4</v>
      </c>
      <c r="F43">
        <v>6.9801745000000004E-4</v>
      </c>
      <c r="G43">
        <v>0.10988910496234799</v>
      </c>
      <c r="H43">
        <v>1.4370671473443499E-2</v>
      </c>
      <c r="I43">
        <v>0.12359398254999904</v>
      </c>
    </row>
    <row r="44" spans="1:9" x14ac:dyDescent="0.25">
      <c r="A44">
        <f t="shared" ca="1" si="0"/>
        <v>6.9801745000000004E-4</v>
      </c>
      <c r="B44" s="1">
        <v>40518.824334999998</v>
      </c>
      <c r="C44">
        <v>0.1241259</v>
      </c>
      <c r="D44">
        <v>0.125002178857053</v>
      </c>
      <c r="E44">
        <v>8.7627885705347797E-4</v>
      </c>
      <c r="F44">
        <v>6.9801745000000004E-4</v>
      </c>
      <c r="G44">
        <v>0.109451584517955</v>
      </c>
      <c r="H44">
        <v>1.48525768890976E-2</v>
      </c>
      <c r="I44">
        <v>0.12342788254999912</v>
      </c>
    </row>
    <row r="45" spans="1:9" x14ac:dyDescent="0.25">
      <c r="A45">
        <f t="shared" ca="1" si="0"/>
        <v>6.9801745000000004E-4</v>
      </c>
      <c r="B45" s="1">
        <v>40519.039898000003</v>
      </c>
      <c r="C45">
        <v>0.1235245</v>
      </c>
      <c r="D45">
        <v>0.12438322559925399</v>
      </c>
      <c r="E45">
        <v>8.5872559925433101E-4</v>
      </c>
      <c r="F45">
        <v>6.9801745000000004E-4</v>
      </c>
      <c r="G45">
        <v>0.108226738870143</v>
      </c>
      <c r="H45">
        <v>1.54584692791104E-2</v>
      </c>
      <c r="I45">
        <v>0.12282648254999907</v>
      </c>
    </row>
    <row r="46" spans="1:9" x14ac:dyDescent="0.25">
      <c r="A46">
        <f t="shared" ca="1" si="0"/>
        <v>6.9801745000000004E-4</v>
      </c>
      <c r="B46" s="1">
        <v>40519.309352999997</v>
      </c>
      <c r="C46">
        <v>0.1223549</v>
      </c>
      <c r="D46">
        <v>0.12293644485058899</v>
      </c>
      <c r="E46">
        <v>5.8154485058899098E-4</v>
      </c>
      <c r="F46">
        <v>6.9801745000000004E-4</v>
      </c>
      <c r="G46">
        <v>0.106017746031284</v>
      </c>
      <c r="H46">
        <v>1.6220681369304601E-2</v>
      </c>
      <c r="I46">
        <v>0.12165688254999961</v>
      </c>
    </row>
    <row r="47" spans="1:9" x14ac:dyDescent="0.25">
      <c r="A47">
        <f t="shared" ca="1" si="0"/>
        <v>6.9801745000000004E-4</v>
      </c>
      <c r="B47" s="1">
        <v>40519.646172000001</v>
      </c>
      <c r="C47">
        <v>0.1204945</v>
      </c>
      <c r="D47">
        <v>0.120594839127684</v>
      </c>
      <c r="E47">
        <v>1.00339127684784E-4</v>
      </c>
      <c r="F47">
        <v>6.9801745000000004E-4</v>
      </c>
      <c r="G47">
        <v>0.102718077600002</v>
      </c>
      <c r="H47">
        <v>1.7178744077682499E-2</v>
      </c>
      <c r="I47">
        <v>0.11979648254999971</v>
      </c>
    </row>
    <row r="48" spans="1:9" x14ac:dyDescent="0.25">
      <c r="A48">
        <f t="shared" ca="1" si="0"/>
        <v>6.9801745000000004E-4</v>
      </c>
      <c r="B48" s="1">
        <v>40520.067192000002</v>
      </c>
      <c r="C48">
        <v>0.1178483</v>
      </c>
      <c r="D48">
        <v>0.11739661407652</v>
      </c>
      <c r="E48">
        <v>-4.51685923479841E-4</v>
      </c>
      <c r="F48">
        <v>6.9801745000000004E-4</v>
      </c>
      <c r="G48">
        <v>9.8323106765747001E-2</v>
      </c>
      <c r="H48">
        <v>1.8375489860773E-2</v>
      </c>
      <c r="I48">
        <v>0.11715028254999985</v>
      </c>
    </row>
    <row r="49" spans="1:9" x14ac:dyDescent="0.25">
      <c r="A49">
        <f t="shared" ca="1" si="0"/>
        <v>6.9801745000000004E-4</v>
      </c>
      <c r="B49" s="1">
        <v>40520.593467999999</v>
      </c>
      <c r="C49">
        <v>0.11436449999999999</v>
      </c>
      <c r="D49">
        <v>0.113461068393613</v>
      </c>
      <c r="E49">
        <v>-9.03431606386936E-4</v>
      </c>
      <c r="F49">
        <v>6.9801745000000004E-4</v>
      </c>
      <c r="G49">
        <v>9.2921458184719002E-2</v>
      </c>
      <c r="H49">
        <v>1.9841592758893901E-2</v>
      </c>
      <c r="I49">
        <v>0.11366648254999984</v>
      </c>
    </row>
    <row r="50" spans="1:9" x14ac:dyDescent="0.25">
      <c r="A50">
        <f t="shared" ca="1" si="0"/>
        <v>6.9801745000000004E-4</v>
      </c>
      <c r="B50" s="1">
        <v>40521.251312</v>
      </c>
      <c r="C50">
        <v>0.1100462</v>
      </c>
      <c r="D50">
        <v>0.108937902869607</v>
      </c>
      <c r="E50">
        <v>-1.1082971303928301E-3</v>
      </c>
      <c r="F50">
        <v>6.9801745000000004E-4</v>
      </c>
      <c r="G50">
        <v>8.6674541234969996E-2</v>
      </c>
      <c r="H50">
        <v>2.1565344184637E-2</v>
      </c>
      <c r="I50">
        <v>0.10934818254999983</v>
      </c>
    </row>
    <row r="51" spans="1:9" x14ac:dyDescent="0.25">
      <c r="A51">
        <f t="shared" ca="1" si="0"/>
        <v>6.9801745000000004E-4</v>
      </c>
      <c r="B51" s="1">
        <v>40522.073620000003</v>
      </c>
      <c r="C51">
        <v>0.1049544</v>
      </c>
      <c r="D51">
        <v>0.103949312614227</v>
      </c>
      <c r="E51">
        <v>-1.0050873857725101E-3</v>
      </c>
      <c r="F51">
        <v>6.9801745000000004E-4</v>
      </c>
      <c r="G51">
        <v>7.9791367053985596E-2</v>
      </c>
      <c r="H51">
        <v>2.34599281102418E-2</v>
      </c>
      <c r="I51">
        <v>0.10425638254999992</v>
      </c>
    </row>
    <row r="52" spans="1:9" x14ac:dyDescent="0.25">
      <c r="A52">
        <f t="shared" ca="1" si="0"/>
        <v>6.9801745000000004E-4</v>
      </c>
      <c r="B52" s="1">
        <v>40523.101500999997</v>
      </c>
      <c r="C52">
        <v>9.9198999999999996E-2</v>
      </c>
      <c r="D52">
        <v>9.8554606111670606E-2</v>
      </c>
      <c r="E52">
        <v>-6.44393888329306E-4</v>
      </c>
      <c r="F52">
        <v>6.9801745000000004E-4</v>
      </c>
      <c r="G52">
        <v>7.2504363954067202E-2</v>
      </c>
      <c r="H52">
        <v>2.5352224707603399E-2</v>
      </c>
      <c r="I52">
        <v>9.8500982549999908E-2</v>
      </c>
    </row>
    <row r="53" spans="1:9" x14ac:dyDescent="0.25">
      <c r="A53">
        <f t="shared" ca="1" si="0"/>
        <v>6.9801745000000004E-4</v>
      </c>
      <c r="B53" s="1">
        <v>40524.386356000003</v>
      </c>
      <c r="C53">
        <v>9.2921799999999999E-2</v>
      </c>
      <c r="D53">
        <v>9.2754869284058697E-2</v>
      </c>
      <c r="E53">
        <v>-1.66930715941232E-4</v>
      </c>
      <c r="F53">
        <v>6.9801745000000004E-4</v>
      </c>
      <c r="G53">
        <v>6.5048031508922494E-2</v>
      </c>
      <c r="H53">
        <v>2.7008820325136101E-2</v>
      </c>
      <c r="I53">
        <v>9.2223782549999828E-2</v>
      </c>
    </row>
    <row r="54" spans="1:9" x14ac:dyDescent="0.25">
      <c r="A54">
        <f t="shared" ca="1" si="0"/>
        <v>6.9801745000000004E-4</v>
      </c>
      <c r="B54" s="1">
        <v>40525.992423999996</v>
      </c>
      <c r="C54">
        <v>8.6272500000000002E-2</v>
      </c>
      <c r="D54">
        <v>8.6531030507708703E-2</v>
      </c>
      <c r="E54">
        <v>2.5853050770874297E-4</v>
      </c>
      <c r="F54">
        <v>6.9801745000000004E-4</v>
      </c>
      <c r="G54">
        <v>5.7641945779323502E-2</v>
      </c>
      <c r="H54">
        <v>2.81910672783851E-2</v>
      </c>
      <c r="I54">
        <v>8.5574482549999858E-2</v>
      </c>
    </row>
    <row r="55" spans="1:9" x14ac:dyDescent="0.25">
      <c r="A55">
        <f t="shared" ca="1" si="0"/>
        <v>6.9801745000000004E-4</v>
      </c>
      <c r="B55" s="1">
        <v>40528.000008000003</v>
      </c>
      <c r="C55">
        <v>7.9385899999999995E-2</v>
      </c>
      <c r="D55">
        <v>7.9890572028185003E-2</v>
      </c>
      <c r="E55">
        <v>5.0467202818508996E-4</v>
      </c>
      <c r="F55">
        <v>6.9801745000000004E-4</v>
      </c>
      <c r="G55">
        <v>5.0477989017963402E-2</v>
      </c>
      <c r="H55">
        <v>2.8714565560221599E-2</v>
      </c>
      <c r="I55">
        <v>7.8687882549999907E-2</v>
      </c>
    </row>
    <row r="56" spans="1:9" x14ac:dyDescent="0.25">
      <c r="A56">
        <f t="shared" ca="1" si="0"/>
        <v>6.9801745000000004E-4</v>
      </c>
      <c r="B56" s="1">
        <v>40528.009487000003</v>
      </c>
      <c r="C56">
        <v>7.9353300000000002E-2</v>
      </c>
      <c r="D56">
        <v>7.98616693634044E-2</v>
      </c>
      <c r="E56">
        <v>5.0836936340446705E-4</v>
      </c>
      <c r="F56">
        <v>6.9801745000000004E-4</v>
      </c>
      <c r="G56">
        <v>5.0448432564735399E-2</v>
      </c>
      <c r="H56">
        <v>2.8715219348669E-2</v>
      </c>
      <c r="I56">
        <v>7.8655282549999928E-2</v>
      </c>
    </row>
    <row r="57" spans="1:9" x14ac:dyDescent="0.25">
      <c r="A57">
        <f t="shared" ca="1" si="0"/>
        <v>6.9801745000000004E-4</v>
      </c>
      <c r="B57" s="1">
        <v>40528.021338999999</v>
      </c>
      <c r="C57">
        <v>7.93127E-2</v>
      </c>
      <c r="D57">
        <v>7.9825563849831693E-2</v>
      </c>
      <c r="E57">
        <v>5.1286384983177604E-4</v>
      </c>
      <c r="F57">
        <v>6.9801745000000004E-4</v>
      </c>
      <c r="G57">
        <v>5.0411537289619397E-2</v>
      </c>
      <c r="H57">
        <v>2.8716009110212298E-2</v>
      </c>
      <c r="I57">
        <v>7.8614682549999926E-2</v>
      </c>
    </row>
    <row r="58" spans="1:9" x14ac:dyDescent="0.25">
      <c r="A58">
        <f t="shared" ca="1" si="0"/>
        <v>6.9801745000000004E-4</v>
      </c>
      <c r="B58" s="1">
        <v>40528.036152000001</v>
      </c>
      <c r="C58">
        <v>7.9262100000000002E-2</v>
      </c>
      <c r="D58">
        <v>7.9780471073414003E-2</v>
      </c>
      <c r="E58">
        <v>5.1837107341404199E-4</v>
      </c>
      <c r="F58">
        <v>6.9801745000000004E-4</v>
      </c>
      <c r="G58">
        <v>5.0365485250949797E-2</v>
      </c>
      <c r="H58">
        <v>2.87169683724641E-2</v>
      </c>
      <c r="I58">
        <v>7.8564082549999859E-2</v>
      </c>
    </row>
    <row r="59" spans="1:9" x14ac:dyDescent="0.25">
      <c r="A59">
        <f t="shared" ca="1" si="0"/>
        <v>6.9801745000000004E-4</v>
      </c>
      <c r="B59" s="1">
        <v>40528.054667999997</v>
      </c>
      <c r="C59">
        <v>7.9199099999999897E-2</v>
      </c>
      <c r="D59">
        <v>7.9724181937004202E-2</v>
      </c>
      <c r="E59">
        <v>5.2508193700428996E-4</v>
      </c>
      <c r="F59">
        <v>6.9801745000000004E-4</v>
      </c>
      <c r="G59">
        <v>5.0308041274547501E-2</v>
      </c>
      <c r="H59">
        <v>2.87181232124567E-2</v>
      </c>
      <c r="I59">
        <v>7.8501082549999907E-2</v>
      </c>
    </row>
    <row r="60" spans="1:9" x14ac:dyDescent="0.25">
      <c r="A60">
        <f t="shared" ca="1" si="0"/>
        <v>6.9801745000000004E-4</v>
      </c>
      <c r="B60" s="1">
        <v>40528.077815999997</v>
      </c>
      <c r="C60">
        <v>7.9121700000000003E-2</v>
      </c>
      <c r="D60">
        <v>7.9653941588426702E-2</v>
      </c>
      <c r="E60">
        <v>5.3224158842678205E-4</v>
      </c>
      <c r="F60">
        <v>6.9801745000000004E-4</v>
      </c>
      <c r="G60">
        <v>5.0236441195011097E-2</v>
      </c>
      <c r="H60">
        <v>2.87194829434156E-2</v>
      </c>
      <c r="I60">
        <v>7.8423682549999915E-2</v>
      </c>
    </row>
    <row r="61" spans="1:9" x14ac:dyDescent="0.25">
      <c r="A61">
        <f t="shared" ca="1" si="0"/>
        <v>6.9801745000000004E-4</v>
      </c>
      <c r="B61" s="1">
        <v>40528.106746999998</v>
      </c>
      <c r="C61">
        <v>7.9028899999999999E-2</v>
      </c>
      <c r="D61">
        <v>7.9566309722090903E-2</v>
      </c>
      <c r="E61">
        <v>5.3740972209091699E-4</v>
      </c>
      <c r="F61">
        <v>6.9801745000000004E-4</v>
      </c>
      <c r="G61">
        <v>5.01472204923629E-2</v>
      </c>
      <c r="H61">
        <v>2.8721071779727901E-2</v>
      </c>
      <c r="I61">
        <v>7.8330882549999883E-2</v>
      </c>
    </row>
    <row r="62" spans="1:9" x14ac:dyDescent="0.25">
      <c r="A62">
        <f t="shared" ca="1" si="0"/>
        <v>6.9801745000000004E-4</v>
      </c>
      <c r="B62" s="1">
        <v>40528.142913999996</v>
      </c>
      <c r="C62">
        <v>7.8924300000000003E-2</v>
      </c>
      <c r="D62">
        <v>7.9457039507056404E-2</v>
      </c>
      <c r="E62">
        <v>5.3273950705642805E-4</v>
      </c>
      <c r="F62">
        <v>6.9801745000000004E-4</v>
      </c>
      <c r="G62">
        <v>5.0036147236824001E-2</v>
      </c>
      <c r="H62">
        <v>2.8722874820232301E-2</v>
      </c>
      <c r="I62">
        <v>7.8226282549999873E-2</v>
      </c>
    </row>
    <row r="63" spans="1:9" x14ac:dyDescent="0.25">
      <c r="A63">
        <f t="shared" ca="1" si="0"/>
        <v>6.9801745000000004E-4</v>
      </c>
      <c r="B63" s="1">
        <v>40528.188122</v>
      </c>
      <c r="C63">
        <v>7.8820100000000004E-2</v>
      </c>
      <c r="D63">
        <v>7.9321248950387196E-2</v>
      </c>
      <c r="E63">
        <v>5.0114895038719199E-4</v>
      </c>
      <c r="F63">
        <v>6.9801745000000004E-4</v>
      </c>
      <c r="G63">
        <v>4.9898378551006303E-2</v>
      </c>
      <c r="H63">
        <v>2.8724852949380798E-2</v>
      </c>
      <c r="I63">
        <v>7.8122082549999916E-2</v>
      </c>
    </row>
    <row r="64" spans="1:9" x14ac:dyDescent="0.25">
      <c r="A64">
        <f t="shared" ca="1" si="0"/>
        <v>6.9801745000000004E-4</v>
      </c>
      <c r="B64" s="1">
        <v>40528.244629000001</v>
      </c>
      <c r="C64">
        <v>7.8743199999999999E-2</v>
      </c>
      <c r="D64">
        <v>7.9156209276939504E-2</v>
      </c>
      <c r="E64">
        <v>4.13009276939588E-4</v>
      </c>
      <c r="F64">
        <v>6.9801745000000004E-4</v>
      </c>
      <c r="G64">
        <v>4.9731295555830002E-2</v>
      </c>
      <c r="H64">
        <v>2.8726896271109501E-2</v>
      </c>
      <c r="I64">
        <v>7.8045182549999911E-2</v>
      </c>
    </row>
    <row r="65" spans="1:9" x14ac:dyDescent="0.25">
      <c r="A65">
        <f t="shared" ca="1" si="0"/>
        <v>6.9801745000000004E-4</v>
      </c>
      <c r="B65" s="1">
        <v>40528.315265999998</v>
      </c>
      <c r="C65">
        <v>7.8740699999999997E-2</v>
      </c>
      <c r="D65">
        <v>7.8974167378569798E-2</v>
      </c>
      <c r="E65">
        <v>2.33467378569801E-4</v>
      </c>
      <c r="F65">
        <v>6.9801745000000004E-4</v>
      </c>
      <c r="G65">
        <v>4.9547366797924E-2</v>
      </c>
      <c r="H65">
        <v>2.87287831306457E-2</v>
      </c>
      <c r="I65">
        <v>7.8042682549999895E-2</v>
      </c>
    </row>
    <row r="66" spans="1:9" x14ac:dyDescent="0.25">
      <c r="A66">
        <f t="shared" ca="1" si="0"/>
        <v>6.9801745000000004E-4</v>
      </c>
      <c r="B66" s="1">
        <v>40528.403560999999</v>
      </c>
      <c r="C66">
        <v>7.8883900000000007E-2</v>
      </c>
      <c r="D66">
        <v>7.8830516459370795E-2</v>
      </c>
      <c r="E66">
        <v>-5.3383540629198202E-5</v>
      </c>
      <c r="F66">
        <v>6.9801745000000004E-4</v>
      </c>
      <c r="G66">
        <v>4.9402367323637002E-2</v>
      </c>
      <c r="H66">
        <v>2.8730131685733799E-2</v>
      </c>
      <c r="I66">
        <v>7.8185882550000002E-2</v>
      </c>
    </row>
    <row r="67" spans="1:9" x14ac:dyDescent="0.25">
      <c r="A67">
        <f t="shared" ca="1" si="0"/>
        <v>6.9801745000000004E-4</v>
      </c>
      <c r="B67" s="1">
        <v>40528.513927</v>
      </c>
      <c r="C67">
        <v>7.9271099999999997E-2</v>
      </c>
      <c r="D67">
        <v>7.8855617465401803E-2</v>
      </c>
      <c r="E67">
        <v>-4.1548253459815199E-4</v>
      </c>
      <c r="F67">
        <v>6.9801745000000004E-4</v>
      </c>
      <c r="G67">
        <v>4.94273342192173E-2</v>
      </c>
      <c r="H67">
        <v>2.8730265796184502E-2</v>
      </c>
      <c r="I67">
        <v>7.8573082549999951E-2</v>
      </c>
    </row>
    <row r="68" spans="1:9" x14ac:dyDescent="0.25">
      <c r="A68">
        <f t="shared" ca="1" si="0"/>
        <v>6.9801745000000004E-4</v>
      </c>
      <c r="B68" s="1">
        <v>40528.651886</v>
      </c>
      <c r="C68">
        <v>8.0029600000000006E-2</v>
      </c>
      <c r="D68">
        <v>7.92642222064983E-2</v>
      </c>
      <c r="E68">
        <v>-7.6537779350166403E-4</v>
      </c>
      <c r="F68">
        <v>6.9801745000000004E-4</v>
      </c>
      <c r="G68">
        <v>4.98381108045578E-2</v>
      </c>
      <c r="H68">
        <v>2.8728093951940498E-2</v>
      </c>
      <c r="I68">
        <v>7.933158254999996E-2</v>
      </c>
    </row>
    <row r="69" spans="1:9" x14ac:dyDescent="0.25">
      <c r="A69">
        <f t="shared" ref="A69:A105" ca="1" si="1">OFFSET(E69,0,$A$2)</f>
        <v>6.9801745000000004E-4</v>
      </c>
      <c r="B69" s="1">
        <v>40528.824336999998</v>
      </c>
      <c r="C69">
        <v>8.1314300000000006E-2</v>
      </c>
      <c r="D69">
        <v>8.0328390495802093E-2</v>
      </c>
      <c r="E69">
        <v>-9.8590950419788406E-4</v>
      </c>
      <c r="F69">
        <v>6.9801745000000004E-4</v>
      </c>
      <c r="G69">
        <v>5.0908517092466299E-2</v>
      </c>
      <c r="H69">
        <v>2.87218559533357E-2</v>
      </c>
      <c r="I69">
        <v>8.061628254999989E-2</v>
      </c>
    </row>
    <row r="70" spans="1:9" x14ac:dyDescent="0.25">
      <c r="A70">
        <f t="shared" ca="1" si="1"/>
        <v>6.9801745000000004E-4</v>
      </c>
      <c r="B70" s="1">
        <v>40529.039898000003</v>
      </c>
      <c r="C70">
        <v>8.3304199999999898E-2</v>
      </c>
      <c r="D70">
        <v>8.2324630143071301E-2</v>
      </c>
      <c r="E70">
        <v>-9.7956985692862399E-4</v>
      </c>
      <c r="F70">
        <v>6.9801745000000004E-4</v>
      </c>
      <c r="G70">
        <v>5.2917782217264099E-2</v>
      </c>
      <c r="H70">
        <v>2.87088304758071E-2</v>
      </c>
      <c r="I70">
        <v>8.2606182549999824E-2</v>
      </c>
    </row>
    <row r="71" spans="1:9" x14ac:dyDescent="0.25">
      <c r="A71">
        <f t="shared" ca="1" si="1"/>
        <v>6.9801745000000004E-4</v>
      </c>
      <c r="B71" s="1">
        <v>40529.309352999997</v>
      </c>
      <c r="C71">
        <v>8.6194199999999999E-2</v>
      </c>
      <c r="D71">
        <v>8.54800851363193E-2</v>
      </c>
      <c r="E71">
        <v>-7.1411486368064205E-4</v>
      </c>
      <c r="F71">
        <v>6.9801745000000004E-4</v>
      </c>
      <c r="G71">
        <v>5.6097067892551401E-2</v>
      </c>
      <c r="H71">
        <v>2.8684999793767901E-2</v>
      </c>
      <c r="I71">
        <v>8.5496182549999938E-2</v>
      </c>
    </row>
    <row r="72" spans="1:9" x14ac:dyDescent="0.25">
      <c r="A72">
        <f t="shared" ca="1" si="1"/>
        <v>6.9801745000000004E-4</v>
      </c>
      <c r="B72" s="1">
        <v>40529.646172000001</v>
      </c>
      <c r="C72">
        <v>9.0182300000000007E-2</v>
      </c>
      <c r="D72">
        <v>8.9937648298169304E-2</v>
      </c>
      <c r="E72">
        <v>-2.4465170183067498E-4</v>
      </c>
      <c r="F72">
        <v>6.9801745000000004E-4</v>
      </c>
      <c r="G72">
        <v>6.0593988746404599E-2</v>
      </c>
      <c r="H72">
        <v>2.8645642101764599E-2</v>
      </c>
      <c r="I72">
        <v>8.9484282549999877E-2</v>
      </c>
    </row>
    <row r="73" spans="1:9" x14ac:dyDescent="0.25">
      <c r="A73">
        <f t="shared" ca="1" si="1"/>
        <v>6.9801745000000004E-4</v>
      </c>
      <c r="B73" s="1">
        <v>40530.067192000002</v>
      </c>
      <c r="C73">
        <v>9.5453099999999999E-2</v>
      </c>
      <c r="D73">
        <v>9.5750278355504204E-2</v>
      </c>
      <c r="E73">
        <v>2.97178355504232E-4</v>
      </c>
      <c r="F73">
        <v>6.9801745000000004E-4</v>
      </c>
      <c r="G73">
        <v>6.6461741924285805E-2</v>
      </c>
      <c r="H73">
        <v>2.85905189812183E-2</v>
      </c>
      <c r="I73">
        <v>9.4755082549999869E-2</v>
      </c>
    </row>
    <row r="74" spans="1:9" x14ac:dyDescent="0.25">
      <c r="A74">
        <f t="shared" ca="1" si="1"/>
        <v>6.9801745000000004E-4</v>
      </c>
      <c r="B74" s="1">
        <v>40530.593467999999</v>
      </c>
      <c r="C74">
        <v>0.10216500000000001</v>
      </c>
      <c r="D74">
        <v>0.10290744391265</v>
      </c>
      <c r="E74">
        <v>7.4244391265029797E-4</v>
      </c>
      <c r="F74">
        <v>6.9801745000000004E-4</v>
      </c>
      <c r="G74">
        <v>7.3668636381626101E-2</v>
      </c>
      <c r="H74">
        <v>2.8540790081024101E-2</v>
      </c>
      <c r="I74">
        <v>0.1014669825499999</v>
      </c>
    </row>
    <row r="75" spans="1:9" x14ac:dyDescent="0.25">
      <c r="A75">
        <f t="shared" ca="1" si="1"/>
        <v>6.9801745000000004E-4</v>
      </c>
      <c r="B75" s="1">
        <v>40531.251312</v>
      </c>
      <c r="C75">
        <v>0.1104387</v>
      </c>
      <c r="D75">
        <v>0.111387288691426</v>
      </c>
      <c r="E75">
        <v>9.4858869142647097E-4</v>
      </c>
      <c r="F75">
        <v>6.9801745000000004E-4</v>
      </c>
      <c r="G75">
        <v>8.2118600606918293E-2</v>
      </c>
      <c r="H75">
        <v>2.8570670634508102E-2</v>
      </c>
      <c r="I75">
        <v>0.10974068254999993</v>
      </c>
    </row>
    <row r="76" spans="1:9" x14ac:dyDescent="0.25">
      <c r="A76">
        <f t="shared" ca="1" si="1"/>
        <v>6.9801745000000004E-4</v>
      </c>
      <c r="B76" s="1">
        <v>40532.073620000003</v>
      </c>
      <c r="C76">
        <v>0.1203569</v>
      </c>
      <c r="D76">
        <v>0.121215925114179</v>
      </c>
      <c r="E76">
        <v>8.5902511417980301E-4</v>
      </c>
      <c r="F76">
        <v>6.9801745000000004E-4</v>
      </c>
      <c r="G76">
        <v>9.1676294803619301E-2</v>
      </c>
      <c r="H76">
        <v>2.88416128605604E-2</v>
      </c>
      <c r="I76">
        <v>0.1196588825499999</v>
      </c>
    </row>
    <row r="77" spans="1:9" x14ac:dyDescent="0.25">
      <c r="A77">
        <f t="shared" ca="1" si="1"/>
        <v>6.9801745000000004E-4</v>
      </c>
      <c r="B77" s="1">
        <v>40533.101500999997</v>
      </c>
      <c r="C77">
        <v>0.1319699</v>
      </c>
      <c r="D77">
        <v>0.132502900930072</v>
      </c>
      <c r="E77">
        <v>5.3300093007202498E-4</v>
      </c>
      <c r="F77">
        <v>6.9801745000000004E-4</v>
      </c>
      <c r="G77">
        <v>0.102190308272838</v>
      </c>
      <c r="H77">
        <v>2.9614575207233401E-2</v>
      </c>
      <c r="I77">
        <v>0.13127188254999939</v>
      </c>
    </row>
    <row r="78" spans="1:9" x14ac:dyDescent="0.25">
      <c r="A78">
        <f t="shared" ca="1" si="1"/>
        <v>6.9801745000000004E-4</v>
      </c>
      <c r="B78" s="1">
        <v>40534.386356000003</v>
      </c>
      <c r="C78">
        <v>0.14531759999999999</v>
      </c>
      <c r="D78">
        <v>0.14543507856311899</v>
      </c>
      <c r="E78">
        <v>1.1747856311913801E-4</v>
      </c>
      <c r="F78">
        <v>6.9801745000000004E-4</v>
      </c>
      <c r="G78">
        <v>0.113512508571147</v>
      </c>
      <c r="H78">
        <v>3.12245525419712E-2</v>
      </c>
      <c r="I78">
        <v>0.14461958254999907</v>
      </c>
    </row>
    <row r="79" spans="1:9" x14ac:dyDescent="0.25">
      <c r="A79">
        <f t="shared" ca="1" si="1"/>
        <v>6.9801745000000004E-4</v>
      </c>
      <c r="B79" s="1">
        <v>40535.992423999996</v>
      </c>
      <c r="C79">
        <v>0.1604401</v>
      </c>
      <c r="D79">
        <v>0.16023495283904099</v>
      </c>
      <c r="E79">
        <v>-2.0514716095809601E-4</v>
      </c>
      <c r="F79">
        <v>6.9801745000000004E-4</v>
      </c>
      <c r="G79">
        <v>0.12551200389861999</v>
      </c>
      <c r="H79">
        <v>3.4024931490421302E-2</v>
      </c>
      <c r="I79">
        <v>0.15974208254999939</v>
      </c>
    </row>
    <row r="80" spans="1:9" x14ac:dyDescent="0.25">
      <c r="A80">
        <f t="shared" ca="1" si="1"/>
        <v>6.9801745000000004E-4</v>
      </c>
      <c r="B80" s="1">
        <v>40538.000008000003</v>
      </c>
      <c r="C80">
        <v>0.17740020000000001</v>
      </c>
      <c r="D80">
        <v>0.177107329042578</v>
      </c>
      <c r="E80">
        <v>-2.9287095742111502E-4</v>
      </c>
      <c r="F80">
        <v>6.9801745000000004E-4</v>
      </c>
      <c r="G80">
        <v>0.13808342814445501</v>
      </c>
      <c r="H80">
        <v>3.8325883448123897E-2</v>
      </c>
      <c r="I80">
        <v>0.17670218255000003</v>
      </c>
    </row>
    <row r="81" spans="1:9" x14ac:dyDescent="0.25">
      <c r="A81">
        <f t="shared" ca="1" si="1"/>
        <v>6.9801745000000004E-4</v>
      </c>
      <c r="B81" s="1">
        <v>40538.066372000001</v>
      </c>
      <c r="C81">
        <v>0.1779482</v>
      </c>
      <c r="D81">
        <v>0.17763874170365401</v>
      </c>
      <c r="E81">
        <v>-3.0945829634551597E-4</v>
      </c>
      <c r="F81">
        <v>6.9801745000000004E-4</v>
      </c>
      <c r="G81">
        <v>0.138462468981742</v>
      </c>
      <c r="H81">
        <v>3.84782552719116E-2</v>
      </c>
      <c r="I81">
        <v>0.17725018254999911</v>
      </c>
    </row>
    <row r="82" spans="1:9" x14ac:dyDescent="0.25">
      <c r="A82">
        <f t="shared" ca="1" si="1"/>
        <v>6.9801745000000004E-4</v>
      </c>
      <c r="B82" s="1">
        <v>40538.149325999999</v>
      </c>
      <c r="C82">
        <v>0.17857300000000001</v>
      </c>
      <c r="D82">
        <v>0.17830086362543199</v>
      </c>
      <c r="E82">
        <v>-2.72136374567799E-4</v>
      </c>
      <c r="F82">
        <v>6.9801745000000004E-4</v>
      </c>
      <c r="G82">
        <v>0.138933420181274</v>
      </c>
      <c r="H82">
        <v>3.8669425994157701E-2</v>
      </c>
      <c r="I82">
        <v>0.17787498254999951</v>
      </c>
    </row>
    <row r="83" spans="1:9" x14ac:dyDescent="0.25">
      <c r="A83">
        <f t="shared" ca="1" si="1"/>
        <v>6.9801745000000004E-4</v>
      </c>
      <c r="B83" s="1">
        <v>40538.253020999997</v>
      </c>
      <c r="C83">
        <v>0.17919760000000001</v>
      </c>
      <c r="D83">
        <v>0.17911864307704001</v>
      </c>
      <c r="E83">
        <v>-7.8956922959144598E-5</v>
      </c>
      <c r="F83">
        <v>6.9801745000000004E-4</v>
      </c>
      <c r="G83">
        <v>0.139511168003082</v>
      </c>
      <c r="H83">
        <v>3.8909457623958497E-2</v>
      </c>
      <c r="I83">
        <v>0.17849958254999965</v>
      </c>
    </row>
    <row r="84" spans="1:9" x14ac:dyDescent="0.25">
      <c r="A84">
        <f t="shared" ca="1" si="1"/>
        <v>6.9801745000000004E-4</v>
      </c>
      <c r="B84" s="1">
        <v>40538.382637000002</v>
      </c>
      <c r="C84">
        <v>0.17969109999999999</v>
      </c>
      <c r="D84">
        <v>0.18003718418064199</v>
      </c>
      <c r="E84">
        <v>3.4608418064233001E-4</v>
      </c>
      <c r="F84">
        <v>6.9801745000000004E-4</v>
      </c>
      <c r="G84">
        <v>0.14012807607650701</v>
      </c>
      <c r="H84">
        <v>3.9211090654134702E-2</v>
      </c>
      <c r="I84">
        <v>0.17899308254999938</v>
      </c>
    </row>
    <row r="85" spans="1:9" x14ac:dyDescent="0.25">
      <c r="A85">
        <f t="shared" ca="1" si="1"/>
        <v>6.9801745000000004E-4</v>
      </c>
      <c r="B85" s="1">
        <v>40538.544658999999</v>
      </c>
      <c r="C85">
        <v>0.1798865</v>
      </c>
      <c r="D85">
        <v>0.18077665430488701</v>
      </c>
      <c r="E85">
        <v>8.9015430488700799E-4</v>
      </c>
      <c r="F85">
        <v>6.9801745000000004E-4</v>
      </c>
      <c r="G85">
        <v>0.14048810303211201</v>
      </c>
      <c r="H85">
        <v>3.9590533822774797E-2</v>
      </c>
      <c r="I85">
        <v>0.17918848254999981</v>
      </c>
    </row>
    <row r="86" spans="1:9" x14ac:dyDescent="0.25">
      <c r="A86">
        <f t="shared" ca="1" si="1"/>
        <v>6.9801745000000004E-4</v>
      </c>
      <c r="B86" s="1">
        <v>40538.747185</v>
      </c>
      <c r="C86">
        <v>0.1796008</v>
      </c>
      <c r="D86">
        <v>0.180893948795224</v>
      </c>
      <c r="E86">
        <v>1.2931487952243801E-3</v>
      </c>
      <c r="F86">
        <v>6.9801745000000004E-4</v>
      </c>
      <c r="G86">
        <v>0.140127599239349</v>
      </c>
      <c r="H86">
        <v>4.0068332105875001E-2</v>
      </c>
      <c r="I86">
        <v>0.17890278254999964</v>
      </c>
    </row>
    <row r="87" spans="1:9" x14ac:dyDescent="0.25">
      <c r="A87">
        <f t="shared" ca="1" si="1"/>
        <v>6.9801745000000004E-4</v>
      </c>
      <c r="B87" s="1">
        <v>40539.000343</v>
      </c>
      <c r="C87">
        <v>0.17864910000000001</v>
      </c>
      <c r="D87">
        <v>0.17999414962711399</v>
      </c>
      <c r="E87">
        <v>1.34504962711448E-3</v>
      </c>
      <c r="F87">
        <v>6.9801745000000004E-4</v>
      </c>
      <c r="G87">
        <v>0.138625502586364</v>
      </c>
      <c r="H87">
        <v>4.0670629590749699E-2</v>
      </c>
      <c r="I87">
        <v>0.1779510825499992</v>
      </c>
    </row>
    <row r="88" spans="1:9" x14ac:dyDescent="0.25">
      <c r="A88">
        <f t="shared" ca="1" si="1"/>
        <v>6.9801745000000004E-4</v>
      </c>
      <c r="B88" s="1">
        <v>40539.316791999998</v>
      </c>
      <c r="C88">
        <v>0.17685999999999999</v>
      </c>
      <c r="D88">
        <v>0.177863559247876</v>
      </c>
      <c r="E88">
        <v>1.00355924787637E-3</v>
      </c>
      <c r="F88">
        <v>6.9801745000000004E-4</v>
      </c>
      <c r="G88">
        <v>0.13573509454727101</v>
      </c>
      <c r="H88">
        <v>4.1430447250604602E-2</v>
      </c>
      <c r="I88">
        <v>0.17616198254999924</v>
      </c>
    </row>
    <row r="89" spans="1:9" x14ac:dyDescent="0.25">
      <c r="A89">
        <f t="shared" ca="1" si="1"/>
        <v>6.9801745000000004E-4</v>
      </c>
      <c r="B89" s="1">
        <v>40539.712353000003</v>
      </c>
      <c r="C89">
        <v>0.17409430000000001</v>
      </c>
      <c r="D89">
        <v>0.174487850191022</v>
      </c>
      <c r="E89">
        <v>3.9355019102210698E-4</v>
      </c>
      <c r="F89">
        <v>6.9801745000000004E-4</v>
      </c>
      <c r="G89">
        <v>0.13140232861042001</v>
      </c>
      <c r="H89">
        <v>4.23875041306018E-2</v>
      </c>
      <c r="I89">
        <v>0.1733962825499997</v>
      </c>
    </row>
    <row r="90" spans="1:9" x14ac:dyDescent="0.25">
      <c r="A90">
        <f t="shared" ca="1" si="1"/>
        <v>6.9801745000000004E-4</v>
      </c>
      <c r="B90" s="1">
        <v>40540.206802000001</v>
      </c>
      <c r="C90">
        <v>0.1702613</v>
      </c>
      <c r="D90">
        <v>0.17000286889257499</v>
      </c>
      <c r="E90">
        <v>-2.5843110742454403E-4</v>
      </c>
      <c r="F90">
        <v>6.9801745000000004E-4</v>
      </c>
      <c r="G90">
        <v>0.12572531402111001</v>
      </c>
      <c r="H90">
        <v>4.3579537421464899E-2</v>
      </c>
      <c r="I90">
        <v>0.16956328254999944</v>
      </c>
    </row>
    <row r="91" spans="1:9" x14ac:dyDescent="0.25">
      <c r="A91">
        <f t="shared" ca="1" si="1"/>
        <v>6.9801745000000004E-4</v>
      </c>
      <c r="B91" s="1">
        <v>40540.824863000002</v>
      </c>
      <c r="C91">
        <v>0.16533220000000001</v>
      </c>
      <c r="D91">
        <v>0.16461299967947099</v>
      </c>
      <c r="E91">
        <v>-7.1920032052880101E-4</v>
      </c>
      <c r="F91">
        <v>6.9801745000000004E-4</v>
      </c>
      <c r="G91">
        <v>0.11890052258968301</v>
      </c>
      <c r="H91">
        <v>4.5014459639787598E-2</v>
      </c>
      <c r="I91">
        <v>0.1646341825499994</v>
      </c>
    </row>
    <row r="92" spans="1:9" x14ac:dyDescent="0.25">
      <c r="A92">
        <f t="shared" ca="1" si="1"/>
        <v>6.9801745000000004E-4</v>
      </c>
      <c r="B92" s="1">
        <v>40541.597438999997</v>
      </c>
      <c r="C92">
        <v>0.15934580000000001</v>
      </c>
      <c r="D92">
        <v>0.15850229424419501</v>
      </c>
      <c r="E92">
        <v>-8.4350575580482902E-4</v>
      </c>
      <c r="F92">
        <v>6.9801745000000004E-4</v>
      </c>
      <c r="G92">
        <v>0.111176498234272</v>
      </c>
      <c r="H92">
        <v>4.6627778559923103E-2</v>
      </c>
      <c r="I92">
        <v>0.15864778254999995</v>
      </c>
    </row>
    <row r="93" spans="1:9" x14ac:dyDescent="0.25">
      <c r="A93">
        <f t="shared" ca="1" si="1"/>
        <v>6.9801745000000004E-4</v>
      </c>
      <c r="B93" s="1">
        <v>40542.563159999998</v>
      </c>
      <c r="C93">
        <v>0.15239939999999999</v>
      </c>
      <c r="D93">
        <v>0.15177148816170799</v>
      </c>
      <c r="E93">
        <v>-6.2791183829191601E-4</v>
      </c>
      <c r="F93">
        <v>6.9801745000000004E-4</v>
      </c>
      <c r="G93">
        <v>0.102819517254829</v>
      </c>
      <c r="H93">
        <v>4.82539534568786E-2</v>
      </c>
      <c r="I93">
        <v>0.15170138254999951</v>
      </c>
    </row>
    <row r="94" spans="1:9" x14ac:dyDescent="0.25">
      <c r="A94">
        <f t="shared" ca="1" si="1"/>
        <v>6.9801745000000004E-4</v>
      </c>
      <c r="B94" s="1">
        <v>40543.770309</v>
      </c>
      <c r="C94">
        <v>0.14462810000000001</v>
      </c>
      <c r="D94">
        <v>0.14442962271156401</v>
      </c>
      <c r="E94">
        <v>-1.9847728843574999E-4</v>
      </c>
      <c r="F94">
        <v>6.9801745000000004E-4</v>
      </c>
      <c r="G94">
        <v>9.4090484082698794E-2</v>
      </c>
      <c r="H94">
        <v>4.9641121178865398E-2</v>
      </c>
      <c r="I94">
        <v>0.14393008254999995</v>
      </c>
    </row>
    <row r="95" spans="1:9" x14ac:dyDescent="0.25">
      <c r="A95">
        <f t="shared" ca="1" si="1"/>
        <v>6.9801745000000004E-4</v>
      </c>
      <c r="B95" s="1">
        <v>40545.279246999999</v>
      </c>
      <c r="C95">
        <v>0.13618469999999999</v>
      </c>
      <c r="D95">
        <v>0.136436241241122</v>
      </c>
      <c r="E95">
        <v>2.5154124112244898E-4</v>
      </c>
      <c r="F95">
        <v>6.9801745000000004E-4</v>
      </c>
      <c r="G95">
        <v>8.5229806602001107E-2</v>
      </c>
      <c r="H95">
        <v>5.0508417189121198E-2</v>
      </c>
      <c r="I95">
        <v>0.13548668254999985</v>
      </c>
    </row>
    <row r="96" spans="1:9" x14ac:dyDescent="0.25">
      <c r="A96">
        <f t="shared" ca="1" si="1"/>
        <v>6.9801745000000004E-4</v>
      </c>
      <c r="B96" s="1">
        <v>40547.165420999998</v>
      </c>
      <c r="C96">
        <v>0.12721569999999999</v>
      </c>
      <c r="D96">
        <v>0.127764067174817</v>
      </c>
      <c r="E96">
        <v>5.4836717481729304E-4</v>
      </c>
      <c r="F96">
        <v>6.9801745000000004E-4</v>
      </c>
      <c r="G96">
        <v>7.6448574662208502E-2</v>
      </c>
      <c r="H96">
        <v>5.0617475062608698E-2</v>
      </c>
      <c r="I96">
        <v>0.1265176825499999</v>
      </c>
    </row>
    <row r="97" spans="1:9" x14ac:dyDescent="0.25">
      <c r="A97">
        <f t="shared" ca="1" si="1"/>
        <v>6.9801745000000004E-4</v>
      </c>
      <c r="B97" s="1">
        <v>40549.523139999998</v>
      </c>
      <c r="C97">
        <v>0.1178467</v>
      </c>
      <c r="D97">
        <v>0.118448732914353</v>
      </c>
      <c r="E97">
        <v>6.0203291435356699E-4</v>
      </c>
      <c r="F97">
        <v>6.9801745000000004E-4</v>
      </c>
      <c r="G97">
        <v>6.7923918366432107E-2</v>
      </c>
      <c r="H97">
        <v>4.9826797097921302E-2</v>
      </c>
      <c r="I97">
        <v>0.11714868254999984</v>
      </c>
    </row>
    <row r="98" spans="1:9" x14ac:dyDescent="0.25">
      <c r="A98">
        <f t="shared" ca="1" si="1"/>
        <v>6.9801745000000004E-4</v>
      </c>
      <c r="B98" s="1">
        <v>40552.470284000003</v>
      </c>
      <c r="C98">
        <v>0.1081897</v>
      </c>
      <c r="D98">
        <v>0.108608345063353</v>
      </c>
      <c r="E98">
        <v>4.1864506335373398E-4</v>
      </c>
      <c r="F98">
        <v>6.9801745000000004E-4</v>
      </c>
      <c r="G98">
        <v>5.9797406196594197E-2</v>
      </c>
      <c r="H98">
        <v>4.8112921416759401E-2</v>
      </c>
      <c r="I98">
        <v>0.10749168254999986</v>
      </c>
    </row>
    <row r="99" spans="1:9" x14ac:dyDescent="0.25">
      <c r="A99">
        <f t="shared" ca="1" si="1"/>
        <v>6.9801745000000004E-4</v>
      </c>
      <c r="B99" s="1">
        <v>40556.154220999997</v>
      </c>
      <c r="C99">
        <v>9.8355100000000001E-2</v>
      </c>
      <c r="D99">
        <v>9.8434089245225107E-2</v>
      </c>
      <c r="E99">
        <v>7.8989245225147194E-5</v>
      </c>
      <c r="F99">
        <v>6.9801745000000004E-4</v>
      </c>
      <c r="G99">
        <v>5.2176028490066501E-2</v>
      </c>
      <c r="H99">
        <v>4.5560043305158601E-2</v>
      </c>
      <c r="I99">
        <v>9.7657082549999955E-2</v>
      </c>
    </row>
    <row r="100" spans="1:9" x14ac:dyDescent="0.25">
      <c r="A100">
        <f t="shared" ca="1" si="1"/>
        <v>6.9801745000000004E-4</v>
      </c>
      <c r="B100" s="1">
        <v>40560.759140000002</v>
      </c>
      <c r="C100">
        <v>8.8480500000000004E-2</v>
      </c>
      <c r="D100">
        <v>8.8162767263079797E-2</v>
      </c>
      <c r="E100">
        <v>-3.1773273692016398E-4</v>
      </c>
      <c r="F100">
        <v>6.9801745000000004E-4</v>
      </c>
      <c r="G100">
        <v>4.5134633779525701E-2</v>
      </c>
      <c r="H100">
        <v>4.2330116033554001E-2</v>
      </c>
      <c r="I100">
        <v>8.7782482549999874E-2</v>
      </c>
    </row>
    <row r="101" spans="1:9" x14ac:dyDescent="0.25">
      <c r="A101">
        <f t="shared" ca="1" si="1"/>
        <v>6.9801745000000004E-4</v>
      </c>
      <c r="B101" s="1">
        <v>40566.515289000003</v>
      </c>
      <c r="C101">
        <v>7.8728500000000007E-2</v>
      </c>
      <c r="D101">
        <v>7.8043627114916997E-2</v>
      </c>
      <c r="E101">
        <v>-6.8487288508300905E-4</v>
      </c>
      <c r="F101">
        <v>6.9801745000000004E-4</v>
      </c>
      <c r="G101">
        <v>3.8719430565833997E-2</v>
      </c>
      <c r="H101">
        <v>3.8626179099082898E-2</v>
      </c>
      <c r="I101">
        <v>7.8030482549999905E-2</v>
      </c>
    </row>
    <row r="102" spans="1:9" x14ac:dyDescent="0.25">
      <c r="A102">
        <f t="shared" ca="1" si="1"/>
        <v>6.9801745000000004E-4</v>
      </c>
      <c r="B102" s="1">
        <v>40573.710471999999</v>
      </c>
      <c r="C102">
        <v>6.9275199999999995E-2</v>
      </c>
      <c r="D102">
        <v>6.8308787913943403E-2</v>
      </c>
      <c r="E102">
        <v>-9.6641208605650897E-4</v>
      </c>
      <c r="F102">
        <v>6.9801745000000004E-4</v>
      </c>
      <c r="G102">
        <v>3.29514592885971E-2</v>
      </c>
      <c r="H102">
        <v>3.4659311175346298E-2</v>
      </c>
      <c r="I102">
        <v>6.8577182549999907E-2</v>
      </c>
    </row>
    <row r="103" spans="1:9" x14ac:dyDescent="0.25">
      <c r="A103">
        <f t="shared" ca="1" si="1"/>
        <v>6.9801745000000004E-4</v>
      </c>
      <c r="B103" s="1">
        <v>40582.704452999998</v>
      </c>
      <c r="C103">
        <v>6.0297700000000003E-2</v>
      </c>
      <c r="D103">
        <v>5.9152300031806097E-2</v>
      </c>
      <c r="E103">
        <v>-1.1453999681938099E-3</v>
      </c>
      <c r="F103">
        <v>6.9801745000000004E-4</v>
      </c>
      <c r="G103">
        <v>2.7830481529235802E-2</v>
      </c>
      <c r="H103">
        <v>3.0623801052570301E-2</v>
      </c>
      <c r="I103">
        <v>5.9599682549999915E-2</v>
      </c>
    </row>
    <row r="104" spans="1:9" x14ac:dyDescent="0.25">
      <c r="A104">
        <f t="shared" ca="1" si="1"/>
        <v>6.9801745000000004E-4</v>
      </c>
      <c r="B104" s="1">
        <v>40593.946929999998</v>
      </c>
      <c r="C104">
        <v>5.1941500000000002E-2</v>
      </c>
      <c r="D104">
        <v>5.0718339653636098E-2</v>
      </c>
      <c r="E104">
        <v>-1.22316034636382E-3</v>
      </c>
      <c r="F104">
        <v>6.9801745000000004E-4</v>
      </c>
      <c r="G104">
        <v>2.3338466882705598E-2</v>
      </c>
      <c r="H104">
        <v>2.6681855320930401E-2</v>
      </c>
      <c r="I104">
        <v>5.1243482549999816E-2</v>
      </c>
    </row>
    <row r="105" spans="1:9" x14ac:dyDescent="0.25">
      <c r="A105">
        <f t="shared" ca="1" si="1"/>
        <v>6.9801745000000004E-4</v>
      </c>
      <c r="B105" s="1">
        <v>40608.000019999999</v>
      </c>
      <c r="C105">
        <v>4.4306400000000003E-2</v>
      </c>
      <c r="D105">
        <v>4.3097557993556197E-2</v>
      </c>
      <c r="E105">
        <v>-1.2088420064437801E-3</v>
      </c>
      <c r="F105">
        <v>6.9801745000000004E-4</v>
      </c>
      <c r="G105">
        <v>1.9442915916442802E-2</v>
      </c>
      <c r="H105">
        <v>2.2956624627113301E-2</v>
      </c>
      <c r="I105">
        <v>4.360838254999988E-2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7"/>
  <sheetViews>
    <sheetView workbookViewId="0">
      <selection activeCell="A2" sqref="A2:B127"/>
    </sheetView>
  </sheetViews>
  <sheetFormatPr defaultRowHeight="15" x14ac:dyDescent="0.25"/>
  <sheetData>
    <row r="1" spans="1:4" x14ac:dyDescent="0.25">
      <c r="A1" t="s">
        <v>9</v>
      </c>
      <c r="B1" t="s">
        <v>48</v>
      </c>
      <c r="C1" t="s">
        <v>9</v>
      </c>
      <c r="D1" t="s">
        <v>49</v>
      </c>
    </row>
    <row r="2" spans="1:4" x14ac:dyDescent="0.25">
      <c r="A2" s="19">
        <v>40503.784076999997</v>
      </c>
      <c r="B2">
        <v>0</v>
      </c>
      <c r="C2" s="19">
        <v>40487</v>
      </c>
      <c r="D2">
        <v>0</v>
      </c>
    </row>
    <row r="3" spans="1:4" x14ac:dyDescent="0.25">
      <c r="A3" s="19">
        <v>40508.000004000001</v>
      </c>
      <c r="B3">
        <v>0</v>
      </c>
      <c r="C3" s="19">
        <v>40508</v>
      </c>
      <c r="D3">
        <v>0</v>
      </c>
    </row>
    <row r="4" spans="1:4" x14ac:dyDescent="0.25">
      <c r="A4" s="19">
        <v>40508.009485000002</v>
      </c>
      <c r="B4">
        <v>1.0572038E-10</v>
      </c>
      <c r="C4" s="19">
        <v>40508</v>
      </c>
      <c r="D4">
        <v>96250</v>
      </c>
    </row>
    <row r="5" spans="1:4" x14ac:dyDescent="0.25">
      <c r="A5" s="19">
        <v>40508.021335999998</v>
      </c>
      <c r="B5">
        <v>2.6851572000000002E-9</v>
      </c>
      <c r="C5" s="19">
        <v>40518</v>
      </c>
      <c r="D5">
        <v>96250</v>
      </c>
    </row>
    <row r="6" spans="1:4" x14ac:dyDescent="0.25">
      <c r="A6" s="19">
        <v>40508.036147999999</v>
      </c>
      <c r="B6">
        <v>3.5466226999999998E-8</v>
      </c>
      <c r="C6" s="19">
        <v>40518</v>
      </c>
      <c r="D6">
        <v>0</v>
      </c>
    </row>
    <row r="7" spans="1:4" x14ac:dyDescent="0.25">
      <c r="A7" s="19">
        <v>40508.054665000003</v>
      </c>
      <c r="B7">
        <v>2.8691702000000002E-7</v>
      </c>
      <c r="C7" s="19">
        <v>40528</v>
      </c>
      <c r="D7">
        <v>0</v>
      </c>
    </row>
    <row r="8" spans="1:4" x14ac:dyDescent="0.25">
      <c r="A8" s="19">
        <v>40508.077810000003</v>
      </c>
      <c r="B8">
        <v>1.6293849000000001E-6</v>
      </c>
      <c r="C8" s="19">
        <v>40528</v>
      </c>
      <c r="D8">
        <v>96250</v>
      </c>
    </row>
    <row r="9" spans="1:4" x14ac:dyDescent="0.25">
      <c r="A9" s="19">
        <v>40508.106742999997</v>
      </c>
      <c r="B9">
        <v>7.0800371000000003E-6</v>
      </c>
      <c r="C9" s="19">
        <v>40538</v>
      </c>
      <c r="D9">
        <v>96250</v>
      </c>
    </row>
    <row r="10" spans="1:4" x14ac:dyDescent="0.25">
      <c r="A10" s="19">
        <v>40508.142908000002</v>
      </c>
      <c r="B10">
        <v>2.4783724E-5</v>
      </c>
      <c r="C10" s="19">
        <v>40538</v>
      </c>
      <c r="D10">
        <v>0</v>
      </c>
    </row>
    <row r="11" spans="1:4" x14ac:dyDescent="0.25">
      <c r="A11" s="19">
        <v>40508.188113999997</v>
      </c>
      <c r="B11">
        <v>7.2804746000000004E-5</v>
      </c>
      <c r="C11" s="19">
        <v>40608</v>
      </c>
      <c r="D11">
        <v>0</v>
      </c>
    </row>
    <row r="12" spans="1:4" x14ac:dyDescent="0.25">
      <c r="A12" s="19">
        <v>40508.244622999999</v>
      </c>
      <c r="B12">
        <v>1.8494909999999999E-4</v>
      </c>
    </row>
    <row r="13" spans="1:4" x14ac:dyDescent="0.25">
      <c r="A13" s="19">
        <v>40508.315258000002</v>
      </c>
      <c r="B13">
        <v>4.1709985E-4</v>
      </c>
    </row>
    <row r="14" spans="1:4" x14ac:dyDescent="0.25">
      <c r="A14" s="19">
        <v>40508.403552999996</v>
      </c>
      <c r="B14">
        <v>8.5099418000000003E-4</v>
      </c>
    </row>
    <row r="15" spans="1:4" x14ac:dyDescent="0.25">
      <c r="A15" s="19">
        <v>40508.513921999998</v>
      </c>
      <c r="B15">
        <v>1.5977509999999999E-3</v>
      </c>
    </row>
    <row r="16" spans="1:4" x14ac:dyDescent="0.25">
      <c r="A16" s="19">
        <v>40508.651881999998</v>
      </c>
      <c r="B16">
        <v>2.7994762E-3</v>
      </c>
    </row>
    <row r="17" spans="1:2" x14ac:dyDescent="0.25">
      <c r="A17" s="19">
        <v>40508.824332999997</v>
      </c>
      <c r="B17">
        <v>4.6290669999999997E-3</v>
      </c>
    </row>
    <row r="18" spans="1:2" x14ac:dyDescent="0.25">
      <c r="A18" s="19">
        <v>40509.039896000002</v>
      </c>
      <c r="B18">
        <v>7.2863078E-3</v>
      </c>
    </row>
    <row r="19" spans="1:2" x14ac:dyDescent="0.25">
      <c r="A19" s="19">
        <v>40509.309349000003</v>
      </c>
      <c r="B19">
        <v>1.0989623E-2</v>
      </c>
    </row>
    <row r="20" spans="1:2" x14ac:dyDescent="0.25">
      <c r="A20" s="19">
        <v>40509.646165999999</v>
      </c>
      <c r="B20">
        <v>1.5963517999999999E-2</v>
      </c>
    </row>
    <row r="21" spans="1:2" x14ac:dyDescent="0.25">
      <c r="A21" s="19">
        <v>40510.067186</v>
      </c>
      <c r="B21">
        <v>2.2421479000000001E-2</v>
      </c>
    </row>
    <row r="22" spans="1:2" x14ac:dyDescent="0.25">
      <c r="A22" s="19">
        <v>40510.593461999997</v>
      </c>
      <c r="B22">
        <v>3.0551779000000001E-2</v>
      </c>
    </row>
    <row r="23" spans="1:2" x14ac:dyDescent="0.25">
      <c r="A23" s="19">
        <v>40511.251306999999</v>
      </c>
      <c r="B23">
        <v>4.0507090000000003E-2</v>
      </c>
    </row>
    <row r="24" spans="1:2" x14ac:dyDescent="0.25">
      <c r="A24" s="19">
        <v>40512.073614000001</v>
      </c>
      <c r="B24">
        <v>5.2397224999999999E-2</v>
      </c>
    </row>
    <row r="25" spans="1:2" x14ac:dyDescent="0.25">
      <c r="A25" s="19">
        <v>40513.101498000004</v>
      </c>
      <c r="B25">
        <v>6.6300632999999998E-2</v>
      </c>
    </row>
    <row r="26" spans="1:2" x14ac:dyDescent="0.25">
      <c r="A26" s="19">
        <v>40514.386353000002</v>
      </c>
      <c r="B26">
        <v>8.2272796999999995E-2</v>
      </c>
    </row>
    <row r="27" spans="1:2" x14ac:dyDescent="0.25">
      <c r="A27" s="19">
        <v>40515.992420000002</v>
      </c>
      <c r="B27">
        <v>0.10036711</v>
      </c>
    </row>
    <row r="28" spans="1:2" x14ac:dyDescent="0.25">
      <c r="A28" s="19">
        <v>40518.000006000002</v>
      </c>
      <c r="B28" s="20">
        <v>0.12064155999999999</v>
      </c>
    </row>
    <row r="29" spans="1:2" x14ac:dyDescent="0.25">
      <c r="A29" s="19">
        <v>40518.009487000003</v>
      </c>
      <c r="B29" s="20">
        <v>0.12073749</v>
      </c>
    </row>
    <row r="30" spans="1:2" x14ac:dyDescent="0.25">
      <c r="A30" s="19">
        <v>40518.021337999999</v>
      </c>
      <c r="B30" s="20">
        <v>0.1208571</v>
      </c>
    </row>
    <row r="31" spans="1:2" x14ac:dyDescent="0.25">
      <c r="A31" s="19">
        <v>40518.03615</v>
      </c>
      <c r="B31" s="20">
        <v>0.12100642</v>
      </c>
    </row>
    <row r="32" spans="1:2" x14ac:dyDescent="0.25">
      <c r="A32" s="19">
        <v>40518.054666999997</v>
      </c>
      <c r="B32" s="20">
        <v>0.12119263</v>
      </c>
    </row>
    <row r="33" spans="1:2" x14ac:dyDescent="0.25">
      <c r="A33" s="19">
        <v>40518.077812000003</v>
      </c>
      <c r="B33" s="20">
        <v>0.12142405000000001</v>
      </c>
    </row>
    <row r="34" spans="1:2" x14ac:dyDescent="0.25">
      <c r="A34" s="19">
        <v>40518.106744999997</v>
      </c>
      <c r="B34" s="20">
        <v>0.12170908</v>
      </c>
    </row>
    <row r="35" spans="1:2" x14ac:dyDescent="0.25">
      <c r="A35" s="19">
        <v>40518.142910000002</v>
      </c>
      <c r="B35" s="20">
        <v>0.12205378</v>
      </c>
    </row>
    <row r="36" spans="1:2" x14ac:dyDescent="0.25">
      <c r="A36" s="19">
        <v>40518.188115999998</v>
      </c>
      <c r="B36" s="20">
        <v>0.12245755999999999</v>
      </c>
    </row>
    <row r="37" spans="1:2" x14ac:dyDescent="0.25">
      <c r="A37" s="19">
        <v>40518.244624999999</v>
      </c>
      <c r="B37" s="20">
        <v>0.12290813</v>
      </c>
    </row>
    <row r="38" spans="1:2" x14ac:dyDescent="0.25">
      <c r="A38" s="19">
        <v>40518.315260000003</v>
      </c>
      <c r="B38" s="20">
        <v>0.12337666999999999</v>
      </c>
    </row>
    <row r="39" spans="1:2" x14ac:dyDescent="0.25">
      <c r="A39" s="19">
        <v>40518.403554999997</v>
      </c>
      <c r="B39" s="20">
        <v>0.12381433999999999</v>
      </c>
    </row>
    <row r="40" spans="1:2" x14ac:dyDescent="0.25">
      <c r="A40" s="19">
        <v>40518.513923999999</v>
      </c>
      <c r="B40" s="20">
        <v>0.12415038</v>
      </c>
    </row>
    <row r="41" spans="1:2" x14ac:dyDescent="0.25">
      <c r="A41" s="19">
        <v>40518.651883999999</v>
      </c>
      <c r="B41" s="20">
        <v>0.12429198</v>
      </c>
    </row>
    <row r="42" spans="1:2" x14ac:dyDescent="0.25">
      <c r="A42" s="19">
        <v>40518.824334999998</v>
      </c>
      <c r="B42" s="20">
        <v>0.12412594</v>
      </c>
    </row>
    <row r="43" spans="1:2" x14ac:dyDescent="0.25">
      <c r="A43" s="19">
        <v>40519.039898000003</v>
      </c>
      <c r="B43" s="20">
        <v>0.12352444999999999</v>
      </c>
    </row>
    <row r="44" spans="1:2" x14ac:dyDescent="0.25">
      <c r="A44" s="19">
        <v>40519.309352999997</v>
      </c>
      <c r="B44" s="20">
        <v>0.12235494</v>
      </c>
    </row>
    <row r="45" spans="1:2" x14ac:dyDescent="0.25">
      <c r="A45" s="19">
        <v>40519.646172000001</v>
      </c>
      <c r="B45" s="20">
        <v>0.12049448</v>
      </c>
    </row>
    <row r="46" spans="1:2" x14ac:dyDescent="0.25">
      <c r="A46" s="19">
        <v>40520.067192000002</v>
      </c>
      <c r="B46" s="20">
        <v>0.11784832000000001</v>
      </c>
    </row>
    <row r="47" spans="1:2" x14ac:dyDescent="0.25">
      <c r="A47" s="19">
        <v>40520.593467999999</v>
      </c>
      <c r="B47" s="20">
        <v>0.11436449</v>
      </c>
    </row>
    <row r="48" spans="1:2" x14ac:dyDescent="0.25">
      <c r="A48" s="19">
        <v>40521.251312</v>
      </c>
      <c r="B48" s="20">
        <v>0.11004616</v>
      </c>
    </row>
    <row r="49" spans="1:2" x14ac:dyDescent="0.25">
      <c r="A49" s="19">
        <v>40522.073620000003</v>
      </c>
      <c r="B49" s="20">
        <v>0.1049544</v>
      </c>
    </row>
    <row r="50" spans="1:2" x14ac:dyDescent="0.25">
      <c r="A50" s="19">
        <v>40523.101500999997</v>
      </c>
      <c r="B50" s="20">
        <v>9.9199018999999999E-2</v>
      </c>
    </row>
    <row r="51" spans="1:2" x14ac:dyDescent="0.25">
      <c r="A51" s="19">
        <v>40524.386356000003</v>
      </c>
      <c r="B51">
        <v>9.2921848000000001E-2</v>
      </c>
    </row>
    <row r="52" spans="1:2" x14ac:dyDescent="0.25">
      <c r="A52" s="19">
        <v>40525.992423999996</v>
      </c>
      <c r="B52">
        <v>8.6272462999999994E-2</v>
      </c>
    </row>
    <row r="53" spans="1:2" x14ac:dyDescent="0.25">
      <c r="A53" s="19">
        <v>40528.000008000003</v>
      </c>
      <c r="B53">
        <v>7.9385919999999999E-2</v>
      </c>
    </row>
    <row r="54" spans="1:2" x14ac:dyDescent="0.25">
      <c r="A54" s="19">
        <v>40528.009487000003</v>
      </c>
      <c r="B54">
        <v>7.9353314999999994E-2</v>
      </c>
    </row>
    <row r="55" spans="1:2" x14ac:dyDescent="0.25">
      <c r="A55" s="19">
        <v>40528.021338999999</v>
      </c>
      <c r="B55">
        <v>7.9312713000000007E-2</v>
      </c>
    </row>
    <row r="56" spans="1:2" x14ac:dyDescent="0.25">
      <c r="A56" s="19">
        <v>40528.036152000001</v>
      </c>
      <c r="B56">
        <v>7.9262086999999995E-2</v>
      </c>
    </row>
    <row r="57" spans="1:2" x14ac:dyDescent="0.25">
      <c r="A57" s="19">
        <v>40528.054667999997</v>
      </c>
      <c r="B57">
        <v>7.9199142E-2</v>
      </c>
    </row>
    <row r="58" spans="1:2" x14ac:dyDescent="0.25">
      <c r="A58" s="19">
        <v>40528.077815999997</v>
      </c>
      <c r="B58">
        <v>7.9121676000000002E-2</v>
      </c>
    </row>
    <row r="59" spans="1:2" x14ac:dyDescent="0.25">
      <c r="A59" s="19">
        <v>40528.106746999998</v>
      </c>
      <c r="B59">
        <v>7.9028894000000002E-2</v>
      </c>
    </row>
    <row r="60" spans="1:2" x14ac:dyDescent="0.25">
      <c r="A60" s="19">
        <v>40528.142913999996</v>
      </c>
      <c r="B60">
        <v>7.8924259999999996E-2</v>
      </c>
    </row>
    <row r="61" spans="1:2" x14ac:dyDescent="0.25">
      <c r="A61" s="19">
        <v>40528.188122</v>
      </c>
      <c r="B61">
        <v>7.8820072000000005E-2</v>
      </c>
    </row>
    <row r="62" spans="1:2" x14ac:dyDescent="0.25">
      <c r="A62" s="19">
        <v>40528.244629000001</v>
      </c>
      <c r="B62">
        <v>7.8743244000000004E-2</v>
      </c>
    </row>
    <row r="63" spans="1:2" x14ac:dyDescent="0.25">
      <c r="A63" s="19">
        <v>40528.315265999998</v>
      </c>
      <c r="B63">
        <v>7.8740726999999996E-2</v>
      </c>
    </row>
    <row r="64" spans="1:2" x14ac:dyDescent="0.25">
      <c r="A64" s="19">
        <v>40528.403560999999</v>
      </c>
      <c r="B64">
        <v>7.8883857000000002E-2</v>
      </c>
    </row>
    <row r="65" spans="1:2" x14ac:dyDescent="0.25">
      <c r="A65" s="19">
        <v>40528.513927</v>
      </c>
      <c r="B65">
        <v>7.9271101999999996E-2</v>
      </c>
    </row>
    <row r="66" spans="1:2" x14ac:dyDescent="0.25">
      <c r="A66" s="19">
        <v>40528.651886</v>
      </c>
      <c r="B66">
        <v>8.0029596999999994E-2</v>
      </c>
    </row>
    <row r="67" spans="1:2" x14ac:dyDescent="0.25">
      <c r="A67" s="19">
        <v>40528.824336999998</v>
      </c>
      <c r="B67">
        <v>8.1314281000000002E-2</v>
      </c>
    </row>
    <row r="68" spans="1:2" x14ac:dyDescent="0.25">
      <c r="A68" s="19">
        <v>40529.039898000003</v>
      </c>
      <c r="B68">
        <v>8.3304164E-2</v>
      </c>
    </row>
    <row r="69" spans="1:2" x14ac:dyDescent="0.25">
      <c r="A69" s="19">
        <v>40529.309352999997</v>
      </c>
      <c r="B69">
        <v>8.6194156999999993E-2</v>
      </c>
    </row>
    <row r="70" spans="1:2" x14ac:dyDescent="0.25">
      <c r="A70" s="19">
        <v>40529.646172000001</v>
      </c>
      <c r="B70">
        <v>9.0182268999999995E-2</v>
      </c>
    </row>
    <row r="71" spans="1:2" x14ac:dyDescent="0.25">
      <c r="A71" s="19">
        <v>40530.067192000002</v>
      </c>
      <c r="B71">
        <v>9.5453119000000003E-2</v>
      </c>
    </row>
    <row r="72" spans="1:2" x14ac:dyDescent="0.25">
      <c r="A72" s="19">
        <v>40530.593467999999</v>
      </c>
      <c r="B72">
        <v>0.10216503</v>
      </c>
    </row>
    <row r="73" spans="1:2" x14ac:dyDescent="0.25">
      <c r="A73" s="19">
        <v>40531.251312</v>
      </c>
      <c r="B73">
        <v>0.11043865</v>
      </c>
    </row>
    <row r="74" spans="1:2" x14ac:dyDescent="0.25">
      <c r="A74" s="19">
        <v>40532.073620000003</v>
      </c>
      <c r="B74" s="20">
        <v>0.12035688</v>
      </c>
    </row>
    <row r="75" spans="1:2" x14ac:dyDescent="0.25">
      <c r="A75" s="19">
        <v>40533.101500999997</v>
      </c>
      <c r="B75" s="20">
        <v>0.13196991</v>
      </c>
    </row>
    <row r="76" spans="1:2" x14ac:dyDescent="0.25">
      <c r="A76" s="19">
        <v>40534.386356000003</v>
      </c>
      <c r="B76" s="20">
        <v>0.14531762000000001</v>
      </c>
    </row>
    <row r="77" spans="1:2" x14ac:dyDescent="0.25">
      <c r="A77" s="19">
        <v>40535.992423999996</v>
      </c>
      <c r="B77" s="20">
        <v>0.16044005</v>
      </c>
    </row>
    <row r="78" spans="1:2" x14ac:dyDescent="0.25">
      <c r="A78" s="19">
        <v>40538.000008000003</v>
      </c>
      <c r="B78" s="20">
        <v>0.17740021</v>
      </c>
    </row>
    <row r="79" spans="1:2" x14ac:dyDescent="0.25">
      <c r="A79" s="19">
        <v>40538.066372000001</v>
      </c>
      <c r="B79" s="20">
        <v>0.17794819000000001</v>
      </c>
    </row>
    <row r="80" spans="1:2" x14ac:dyDescent="0.25">
      <c r="A80" s="19">
        <v>40538.149325999999</v>
      </c>
      <c r="B80" s="20">
        <v>0.17857297999999999</v>
      </c>
    </row>
    <row r="81" spans="1:2" x14ac:dyDescent="0.25">
      <c r="A81" s="19">
        <v>40538.253020999997</v>
      </c>
      <c r="B81" s="20">
        <v>0.17919761000000001</v>
      </c>
    </row>
    <row r="82" spans="1:2" x14ac:dyDescent="0.25">
      <c r="A82" s="19">
        <v>40538.382637000002</v>
      </c>
      <c r="B82" s="20">
        <v>0.17969104999999999</v>
      </c>
    </row>
    <row r="83" spans="1:2" x14ac:dyDescent="0.25">
      <c r="A83" s="19">
        <v>40538.544658999999</v>
      </c>
      <c r="B83" s="20">
        <v>0.17988654000000001</v>
      </c>
    </row>
    <row r="84" spans="1:2" x14ac:dyDescent="0.25">
      <c r="A84" s="19">
        <v>40538.747185</v>
      </c>
      <c r="B84" s="20">
        <v>0.17960084000000001</v>
      </c>
    </row>
    <row r="85" spans="1:2" x14ac:dyDescent="0.25">
      <c r="A85" s="19">
        <v>40539.000343</v>
      </c>
      <c r="B85" s="20">
        <v>0.17864909000000001</v>
      </c>
    </row>
    <row r="86" spans="1:2" x14ac:dyDescent="0.25">
      <c r="A86" s="19">
        <v>40539.316791999998</v>
      </c>
      <c r="B86" s="20">
        <v>0.17686001000000001</v>
      </c>
    </row>
    <row r="87" spans="1:2" x14ac:dyDescent="0.25">
      <c r="A87" s="19">
        <v>40539.712353000003</v>
      </c>
      <c r="B87" s="20">
        <v>0.17409432</v>
      </c>
    </row>
    <row r="88" spans="1:2" x14ac:dyDescent="0.25">
      <c r="A88" s="19">
        <v>40540.206802000001</v>
      </c>
      <c r="B88" s="20">
        <v>0.17026134000000001</v>
      </c>
    </row>
    <row r="89" spans="1:2" x14ac:dyDescent="0.25">
      <c r="A89" s="19">
        <v>40540.824863000002</v>
      </c>
      <c r="B89" s="20">
        <v>0.16533215000000001</v>
      </c>
    </row>
    <row r="90" spans="1:2" x14ac:dyDescent="0.25">
      <c r="A90" s="19">
        <v>40541.597438999997</v>
      </c>
      <c r="B90" s="20">
        <v>0.15934577</v>
      </c>
    </row>
    <row r="91" spans="1:2" x14ac:dyDescent="0.25">
      <c r="A91" s="19">
        <v>40542.563159999998</v>
      </c>
      <c r="B91" s="20">
        <v>0.15239939</v>
      </c>
    </row>
    <row r="92" spans="1:2" x14ac:dyDescent="0.25">
      <c r="A92" s="19">
        <v>40543.770309</v>
      </c>
      <c r="B92" s="20">
        <v>0.14462807</v>
      </c>
    </row>
    <row r="93" spans="1:2" x14ac:dyDescent="0.25">
      <c r="A93" s="19">
        <v>40545.279246999999</v>
      </c>
      <c r="B93" s="20">
        <v>0.13618470999999999</v>
      </c>
    </row>
    <row r="94" spans="1:2" x14ac:dyDescent="0.25">
      <c r="A94" s="19">
        <v>40547.165420999998</v>
      </c>
      <c r="B94" s="20">
        <v>0.12721573999999999</v>
      </c>
    </row>
    <row r="95" spans="1:2" x14ac:dyDescent="0.25">
      <c r="A95" s="19">
        <v>40549.523139999998</v>
      </c>
      <c r="B95" s="20">
        <v>0.11784666000000001</v>
      </c>
    </row>
    <row r="96" spans="1:2" x14ac:dyDescent="0.25">
      <c r="A96" s="19">
        <v>40552.470284000003</v>
      </c>
      <c r="B96">
        <v>0.10818966000000001</v>
      </c>
    </row>
    <row r="97" spans="1:2" x14ac:dyDescent="0.25">
      <c r="A97" s="19">
        <v>40556.154220999997</v>
      </c>
      <c r="B97">
        <v>9.8355144000000005E-2</v>
      </c>
    </row>
    <row r="98" spans="1:2" x14ac:dyDescent="0.25">
      <c r="A98" s="19">
        <v>40560.759140000002</v>
      </c>
      <c r="B98">
        <v>8.8480463999999995E-2</v>
      </c>
    </row>
    <row r="99" spans="1:2" x14ac:dyDescent="0.25">
      <c r="A99" s="19">
        <v>40566.515289000003</v>
      </c>
      <c r="B99">
        <v>7.8728472999999993E-2</v>
      </c>
    </row>
    <row r="100" spans="1:2" x14ac:dyDescent="0.25">
      <c r="A100" s="19">
        <v>40573.710471999999</v>
      </c>
      <c r="B100">
        <v>6.9275224999999996E-2</v>
      </c>
    </row>
    <row r="101" spans="1:2" x14ac:dyDescent="0.25">
      <c r="A101" s="19">
        <v>40582.704452999998</v>
      </c>
      <c r="B101">
        <v>6.0297691E-2</v>
      </c>
    </row>
    <row r="102" spans="1:2" x14ac:dyDescent="0.25">
      <c r="A102" s="19">
        <v>40593.946929999998</v>
      </c>
      <c r="B102">
        <v>5.1941543E-2</v>
      </c>
    </row>
    <row r="103" spans="1:2" x14ac:dyDescent="0.25">
      <c r="A103" s="19">
        <v>40608.000019999999</v>
      </c>
      <c r="B103">
        <v>4.4306401000000002E-2</v>
      </c>
    </row>
    <row r="104" spans="1:2" x14ac:dyDescent="0.25">
      <c r="A104" s="19"/>
    </row>
    <row r="105" spans="1:2" x14ac:dyDescent="0.25">
      <c r="A105" s="19"/>
    </row>
    <row r="106" spans="1:2" x14ac:dyDescent="0.25">
      <c r="A106" s="19"/>
    </row>
    <row r="107" spans="1:2" x14ac:dyDescent="0.25">
      <c r="A107" s="19"/>
    </row>
    <row r="108" spans="1:2" x14ac:dyDescent="0.25">
      <c r="A108" s="19"/>
    </row>
    <row r="109" spans="1:2" x14ac:dyDescent="0.25">
      <c r="A109" s="19"/>
    </row>
    <row r="110" spans="1:2" x14ac:dyDescent="0.25">
      <c r="A110" s="19"/>
    </row>
    <row r="111" spans="1:2" x14ac:dyDescent="0.25">
      <c r="A111" s="19"/>
    </row>
    <row r="112" spans="1:2" x14ac:dyDescent="0.25">
      <c r="A112" s="19"/>
    </row>
    <row r="113" spans="1:2" x14ac:dyDescent="0.25">
      <c r="A113" s="19"/>
    </row>
    <row r="114" spans="1:2" x14ac:dyDescent="0.25">
      <c r="A114" s="19"/>
    </row>
    <row r="115" spans="1:2" x14ac:dyDescent="0.25">
      <c r="A115" s="19"/>
    </row>
    <row r="116" spans="1:2" x14ac:dyDescent="0.25">
      <c r="A116" s="19"/>
    </row>
    <row r="117" spans="1:2" x14ac:dyDescent="0.25">
      <c r="A117" s="19"/>
    </row>
    <row r="118" spans="1:2" x14ac:dyDescent="0.25">
      <c r="A118" s="19"/>
    </row>
    <row r="119" spans="1:2" x14ac:dyDescent="0.25">
      <c r="A119" s="19"/>
    </row>
    <row r="120" spans="1:2" x14ac:dyDescent="0.25">
      <c r="A120" s="19"/>
    </row>
    <row r="121" spans="1:2" x14ac:dyDescent="0.25">
      <c r="A121" s="19"/>
      <c r="B121" s="20"/>
    </row>
    <row r="122" spans="1:2" x14ac:dyDescent="0.25">
      <c r="A122" s="19"/>
      <c r="B122" s="20"/>
    </row>
    <row r="123" spans="1:2" x14ac:dyDescent="0.25">
      <c r="A123" s="19"/>
      <c r="B123" s="20"/>
    </row>
    <row r="124" spans="1:2" x14ac:dyDescent="0.25">
      <c r="A124" s="19"/>
      <c r="B124" s="20"/>
    </row>
    <row r="125" spans="1:2" x14ac:dyDescent="0.25">
      <c r="A125" s="19"/>
      <c r="B125" s="20"/>
    </row>
    <row r="126" spans="1:2" x14ac:dyDescent="0.25">
      <c r="A126" s="19"/>
      <c r="B126" s="20"/>
    </row>
    <row r="127" spans="1:2" x14ac:dyDescent="0.25">
      <c r="A127" s="19"/>
      <c r="B127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CONTROL</vt:lpstr>
      <vt:lpstr>WLmodel</vt:lpstr>
      <vt:lpstr>Series</vt:lpstr>
      <vt:lpstr>DATA</vt:lpstr>
      <vt:lpstr>SerVIEW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J. Halford</dc:creator>
  <cp:lastModifiedBy>Keith J. Halford</cp:lastModifiedBy>
  <cp:lastPrinted>2011-07-06T15:52:07Z</cp:lastPrinted>
  <dcterms:created xsi:type="dcterms:W3CDTF">2011-05-18T20:14:41Z</dcterms:created>
  <dcterms:modified xsi:type="dcterms:W3CDTF">2012-08-04T15:49:13Z</dcterms:modified>
</cp:coreProperties>
</file>